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0" yWindow="600" windowWidth="38300" windowHeight="22480" activeTab="0"/>
  </bookViews>
  <sheets>
    <sheet name="Sheet1" sheetId="1" r:id="rId1"/>
  </sheets>
  <definedNames>
    <definedName name="_xlnm.Print_Area" localSheetId="0">'Sheet1'!$A$1:$L$100</definedName>
  </definedNames>
  <calcPr fullCalcOnLoad="1"/>
</workbook>
</file>

<file path=xl/sharedStrings.xml><?xml version="1.0" encoding="utf-8"?>
<sst xmlns="http://schemas.openxmlformats.org/spreadsheetml/2006/main" count="305" uniqueCount="224">
  <si>
    <t>QTY</t>
  </si>
  <si>
    <t xml:space="preserve">Key Ring only </t>
  </si>
  <si>
    <t>Adobe Color Chip</t>
  </si>
  <si>
    <t>Green Teak Color Chip</t>
  </si>
  <si>
    <t>Honey Maple Color Chip</t>
  </si>
  <si>
    <t>Tan Color Chip</t>
  </si>
  <si>
    <t>White Color Chip</t>
  </si>
  <si>
    <t>Extra Swag/Golf Items</t>
  </si>
  <si>
    <t>Date:</t>
  </si>
  <si>
    <t>$/Pack</t>
  </si>
  <si>
    <t>$/Box</t>
  </si>
  <si>
    <t>$/Each</t>
  </si>
  <si>
    <t>Homeland Vinyl Marketing Order</t>
  </si>
  <si>
    <t>Customer:</t>
  </si>
  <si>
    <t>100/50/0:</t>
  </si>
  <si>
    <t>Gorilla Deck G3 Multi Pack</t>
  </si>
  <si>
    <t>Gorilla Deck G3 Honey Maple</t>
  </si>
  <si>
    <t xml:space="preserve">Gorilla Deck G3 Green Teak </t>
  </si>
  <si>
    <t>Gorilla Deck G3 Mocha Walnut</t>
  </si>
  <si>
    <t>Gorilla Deck G3 Adobe</t>
  </si>
  <si>
    <t>Gorilla Deck G3 White</t>
  </si>
  <si>
    <t>Item Key</t>
  </si>
  <si>
    <t>Special Instructions:</t>
  </si>
  <si>
    <t>Sales Use Only:</t>
  </si>
  <si>
    <t>Contact:</t>
  </si>
  <si>
    <t>FSAM-001-01</t>
  </si>
  <si>
    <t>FSAM-001-03</t>
  </si>
  <si>
    <t>FSAM-001-04</t>
  </si>
  <si>
    <t>FSAM-001-05</t>
  </si>
  <si>
    <t>FSAM-002-01</t>
  </si>
  <si>
    <t>FSAM-002-03</t>
  </si>
  <si>
    <t>FSAM-003-01</t>
  </si>
  <si>
    <t>FSAM-004-01</t>
  </si>
  <si>
    <t>FSAM-004-03</t>
  </si>
  <si>
    <t>FSAM-005-01</t>
  </si>
  <si>
    <t>FSAM-005-02</t>
  </si>
  <si>
    <t>FSAM-006-01</t>
  </si>
  <si>
    <t>FSAM-006-02</t>
  </si>
  <si>
    <t>FSAM-007-01</t>
  </si>
  <si>
    <t>FSAM-008-07</t>
  </si>
  <si>
    <t>FSAM-008-08-W</t>
  </si>
  <si>
    <t>FSAM-008-09</t>
  </si>
  <si>
    <t>FSAM-008-10</t>
  </si>
  <si>
    <t>FSAM-008-11</t>
  </si>
  <si>
    <t>FSAM-009-01</t>
  </si>
  <si>
    <t>FSAM-009-03</t>
  </si>
  <si>
    <t>FSAM-009-04</t>
  </si>
  <si>
    <t>FSAM-009-05</t>
  </si>
  <si>
    <t>FSAM-009-06</t>
  </si>
  <si>
    <t>FSAM-009-07</t>
  </si>
  <si>
    <t>FSAM-009-08</t>
  </si>
  <si>
    <t>FSAM-009-09</t>
  </si>
  <si>
    <t>FSAM-009-11</t>
  </si>
  <si>
    <t>FSAM-009-12</t>
  </si>
  <si>
    <t>FSAM-014-02</t>
  </si>
  <si>
    <t>FSAM-014-03</t>
  </si>
  <si>
    <t>FSAM-014-01-D</t>
  </si>
  <si>
    <t>FSAM-014-01-Q</t>
  </si>
  <si>
    <t>FSAM-014-01-U</t>
  </si>
  <si>
    <t>FSAM-014-01-Y</t>
  </si>
  <si>
    <t>FSAM-014-01-O</t>
  </si>
  <si>
    <t>FSAM-014-01-T</t>
  </si>
  <si>
    <t>FSAM-014-01-W</t>
  </si>
  <si>
    <t>FSAM-010-02</t>
  </si>
  <si>
    <t>FSAM-010-01-Y</t>
  </si>
  <si>
    <t>FSAM-010-01-Q</t>
  </si>
  <si>
    <t>FSAM-010-01-U</t>
  </si>
  <si>
    <t>FSAM-010-01-O</t>
  </si>
  <si>
    <t>FSAM-010-01-D</t>
  </si>
  <si>
    <t>FSAM-010-01-W</t>
  </si>
  <si>
    <t>FSAM-012-02</t>
  </si>
  <si>
    <t>FSAM-012-01-Y</t>
  </si>
  <si>
    <t>FSAM-012-01-Q</t>
  </si>
  <si>
    <t>FSAM-012-01-U</t>
  </si>
  <si>
    <t>FSAM-012-01-O</t>
  </si>
  <si>
    <t>FSAM-012-01-D</t>
  </si>
  <si>
    <t>FSAM-012-01-W</t>
  </si>
  <si>
    <t>FSAM-005-03</t>
  </si>
  <si>
    <t>FSAM-006-03</t>
  </si>
  <si>
    <t>FSAM-009-13</t>
  </si>
  <si>
    <t>Mocha Walnut Color Chip</t>
  </si>
  <si>
    <t>FSAM-009-14</t>
  </si>
  <si>
    <t>FSAM-008-04-B</t>
  </si>
  <si>
    <t>Homeland T-Shirt Forrest Green</t>
  </si>
  <si>
    <t>Homeland T-Shirt Black</t>
  </si>
  <si>
    <t>FSAM-008-06-G</t>
  </si>
  <si>
    <t>FSAM-008-06-K</t>
  </si>
  <si>
    <t>FSAM-008-02-G</t>
  </si>
  <si>
    <t>FSAM-008-02-K</t>
  </si>
  <si>
    <t>Enter Black T-shirt quantity for each size desired.</t>
  </si>
  <si>
    <t>S</t>
  </si>
  <si>
    <t>M</t>
  </si>
  <si>
    <t>L</t>
  </si>
  <si>
    <t>XL</t>
  </si>
  <si>
    <t>Territory</t>
  </si>
  <si>
    <t>Ship To:</t>
  </si>
  <si>
    <t>Total Cost:</t>
  </si>
  <si>
    <t>Homeland Polo Dark Green</t>
  </si>
  <si>
    <t>Homeland Polo Charcoal</t>
  </si>
  <si>
    <t>Enter Charcoal Polo quantity for each size desired.</t>
  </si>
  <si>
    <t>Enter Dark Green Polo quantity for each size desired.</t>
  </si>
  <si>
    <t>FSAM-008-12-G</t>
  </si>
  <si>
    <t>FSAM-008-12-C</t>
  </si>
  <si>
    <t>Homeland Hoodie Charcoal</t>
  </si>
  <si>
    <t>FSAM-008-13-G</t>
  </si>
  <si>
    <t>Enter Dark Green Hoodie quantity for each size desired.</t>
  </si>
  <si>
    <t>Homeland Hoodie Dark Green</t>
  </si>
  <si>
    <t>FSAM-008-13-C</t>
  </si>
  <si>
    <t>Homeland Raincoat Magnet Gray</t>
  </si>
  <si>
    <t>FSAM-008-14</t>
  </si>
  <si>
    <t>Homeland Jacket Black</t>
  </si>
  <si>
    <t>FSAM-008-15</t>
  </si>
  <si>
    <t>Enter Magnet Gray Raincoat quantity for each size desired.</t>
  </si>
  <si>
    <t>Enter Charcoal Hoodie quantity for each size desired.</t>
  </si>
  <si>
    <t>EnterForrest Green T-shirt quantity for each size desired.</t>
  </si>
  <si>
    <t>FSAM-008-16-O</t>
  </si>
  <si>
    <t>FSAM-008-16-K</t>
  </si>
  <si>
    <t>Homeland Long Sleeve T-Shirt Forrest Green</t>
  </si>
  <si>
    <t>FSAM-008-03-G</t>
  </si>
  <si>
    <t>Enter Forrest Green Long Sleeve T-shirt quantity for each size desired.</t>
  </si>
  <si>
    <t>Homeland Long Sleeve T-Shirt Heather Black</t>
  </si>
  <si>
    <t>FSAM-008-03-K</t>
  </si>
  <si>
    <t>Enter Heather Black Long Sleeve T-shirt quantity for each size desired.</t>
  </si>
  <si>
    <t>$10.00 (XXL $2 More)</t>
  </si>
  <si>
    <t>$11.50 (XXL $2 More)</t>
  </si>
  <si>
    <t>$30.00 (XXL $2 More)</t>
  </si>
  <si>
    <t>$22.50 (XXL $2 More)</t>
  </si>
  <si>
    <t>$53.50 (XXL $2 More)</t>
  </si>
  <si>
    <t>$69.00 (XXL $2 More)</t>
  </si>
  <si>
    <t>XXL +$2</t>
  </si>
  <si>
    <t>Enter Black Jacket quantity for each size desired.</t>
  </si>
  <si>
    <t xml:space="preserve">QTY </t>
  </si>
  <si>
    <t>FSAM-015-01</t>
  </si>
  <si>
    <t>FSAM-015-02</t>
  </si>
  <si>
    <t>FSAM-006-05</t>
  </si>
  <si>
    <t>FSAM-006-04</t>
  </si>
  <si>
    <t>FSAM-001-06</t>
  </si>
  <si>
    <t>FSAM-005-04-4</t>
  </si>
  <si>
    <t>FSAM-005-04-8</t>
  </si>
  <si>
    <t xml:space="preserve"> </t>
  </si>
  <si>
    <t>FSAM-009-15</t>
  </si>
  <si>
    <t>Gorilla Deck G3 - 100PK</t>
  </si>
  <si>
    <t>Gorilla Matrix - 100PK</t>
  </si>
  <si>
    <t>Gorilla Column - 100PK</t>
  </si>
  <si>
    <t>Homewood - 100PK</t>
  </si>
  <si>
    <t>Tuf-Fence - 100PK</t>
  </si>
  <si>
    <t>HL Security Alliance - 100PK</t>
  </si>
  <si>
    <t>VMA Certified - Sign Up - 100PK</t>
  </si>
  <si>
    <t>Gorilla Fence - 100PK</t>
  </si>
  <si>
    <t>Low Voltage Lighting - 100PK</t>
  </si>
  <si>
    <t>Solar Lighting - 100PK</t>
  </si>
  <si>
    <t>FSAM-009-16</t>
  </si>
  <si>
    <t>Post Caps - 100PK</t>
  </si>
  <si>
    <t>FSAM-009-17</t>
  </si>
  <si>
    <t>Secondary Handrail - 100PK</t>
  </si>
  <si>
    <t>FSAM-009-18</t>
  </si>
  <si>
    <t>Low Voltage Buyers Guide - 50PK</t>
  </si>
  <si>
    <t>FSAM-009-19</t>
  </si>
  <si>
    <t>Counter Displays/Travel Displays/Samples</t>
  </si>
  <si>
    <t>Decals/Mats/Banners</t>
  </si>
  <si>
    <t>FSAM-015-03</t>
  </si>
  <si>
    <t>FSAM-015-04</t>
  </si>
  <si>
    <t>Packs</t>
  </si>
  <si>
    <t>2' X 4' Gorilla Deck G3 Banner -PG3</t>
  </si>
  <si>
    <t>2' X 4' Gorilla Matrix/Column Banner -PG3</t>
  </si>
  <si>
    <t>2' X 4' Homeland Vinyl Banner -PG3</t>
  </si>
  <si>
    <t>2' X 4' Waymark Banner -PG3</t>
  </si>
  <si>
    <t>Gorilla Fence Banner -PG3</t>
  </si>
  <si>
    <t>5.5" X 3.25" Gorilla Deck G3 Decal - PG4</t>
  </si>
  <si>
    <t>5.5" X 3.25" Gorilla Matrix Decall - PG4</t>
  </si>
  <si>
    <t>Gorilla Grab Raill - PG11</t>
  </si>
  <si>
    <t>4 Piece Gorilla Wrap - Foam - 4x4x6 - PG12</t>
  </si>
  <si>
    <t>8 Piece Gorilla Wrap - Foam - 4x6x6 - PG12</t>
  </si>
  <si>
    <t>21" X 16" Gorilla Deck G3 Counter Mat - PG4</t>
  </si>
  <si>
    <t>21" X 16" G. Matrix/Column Counter Mat - PG4</t>
  </si>
  <si>
    <t>Summit Bracket Tree - PG10</t>
  </si>
  <si>
    <t>Nexus Bracket Tree - PG10</t>
  </si>
  <si>
    <t>5" Cap Tree - PG9</t>
  </si>
  <si>
    <t>4" Cap Tree - PG9</t>
  </si>
  <si>
    <t>Gorilla Wrap Counter Display - PG5</t>
  </si>
  <si>
    <t>Gorilla Matrix Sales Kit - PG5</t>
  </si>
  <si>
    <t>Gorilla Matrix Counter Display - PG5</t>
  </si>
  <si>
    <t>3' x 2' Deckover Bracket/LV Rail - PG7</t>
  </si>
  <si>
    <t>2' X 2' Low Voltage Lighting Rail Counter Display - PG7</t>
  </si>
  <si>
    <t>2' X 2' Fence Counter Display - PG6</t>
  </si>
  <si>
    <t>Gorilla Deck G3 Counter Top Sample Display - PG8</t>
  </si>
  <si>
    <t>Water Shedding Gorilla Deck G3 Display - PG8</t>
  </si>
  <si>
    <t>PG12</t>
  </si>
  <si>
    <t>Homeland Beenie Oxford - PG12</t>
  </si>
  <si>
    <t>Homeland Beenie Black - PG12</t>
  </si>
  <si>
    <t>Homeland Pens (15/Pack) Blue - PG13</t>
  </si>
  <si>
    <t>Gorilla Deck Cell Phone Bag - PG13</t>
  </si>
  <si>
    <t>Gorilla Deck Golf Towel White - PG13</t>
  </si>
  <si>
    <t>Gorilla Deck Golf Bag - PG13</t>
  </si>
  <si>
    <t>Gorilla Deck Divot Pack - PG13</t>
  </si>
  <si>
    <t>Gorilla Deck Tees (50/Pack) - PG13</t>
  </si>
  <si>
    <t>Homeland Baseball Cap Green - PG13</t>
  </si>
  <si>
    <t>Homeland Baseball Cap Black - PG13</t>
  </si>
  <si>
    <t>Brochures - PG14</t>
  </si>
  <si>
    <t xml:space="preserve">Gorilla Wrap - </t>
  </si>
  <si>
    <t xml:space="preserve">Accu-Shield - 100PK </t>
  </si>
  <si>
    <t>3" Gorilla Deck G3 Samples (60/box) - PG15</t>
  </si>
  <si>
    <t>6" Gorilla Deck G3 Samples (30/box) - PG15</t>
  </si>
  <si>
    <t>Color Chips - PG16</t>
  </si>
  <si>
    <t>Regional Fence Foam Box Travel Kit - PG11</t>
  </si>
  <si>
    <t>FSAM-006-06</t>
  </si>
  <si>
    <t>FSAM-009-20</t>
  </si>
  <si>
    <t>Deck Warranty - NO NUMBERS (POP) - 100PK</t>
  </si>
  <si>
    <t>FSAM-009-21</t>
  </si>
  <si>
    <t>Homeland Fence - 100PK</t>
  </si>
  <si>
    <t>Color Chip Key Ring (7 colors on Ring)</t>
  </si>
  <si>
    <t>Custom Profile Sample Kit -Submit Form Available online</t>
  </si>
  <si>
    <t>FSAM-009-22</t>
  </si>
  <si>
    <t>FSAM-009-23</t>
  </si>
  <si>
    <t>Your Name</t>
  </si>
  <si>
    <t>Fence Fabrication Guidelines - 100PK (Extra)</t>
  </si>
  <si>
    <t>Fence &amp; Rail Warranty - NO NUMBERS (POP) - 100PK                   ~Fence Fabrication Guideline Included</t>
  </si>
  <si>
    <t xml:space="preserve">Gorilla Deck G3 Chai Gray </t>
  </si>
  <si>
    <t>Chai Gray Color Chip</t>
  </si>
  <si>
    <t>Updated -4-16-19</t>
  </si>
  <si>
    <t>FSAM-009-24</t>
  </si>
  <si>
    <t>Railing Brochure - 100PK</t>
  </si>
  <si>
    <t>Fence Style Suggestions - 100PK</t>
  </si>
  <si>
    <t>Horizontal Fence Brochure (Coming Soon!) - 100PK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</si>
</sst>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&quot;$&quot;#,##0.00"/>
    <numFmt numFmtId="166" formatCode="[$-409]d\-mmm\-yy;@"/>
    <numFmt numFmtId="167" formatCode="&quot;$&quot;#,##0.00;[Red]&quot;$&quot;#,##0.00"/>
    <numFmt numFmtId="168" formatCode="0.0"/>
    <numFmt numFmtId="169" formatCode="_-[$$-409]* #,##0.00_ ;_-[$$-409]* \-#,##0.00\ ;_-[$$-409]* &quot;-&quot;??_ ;_-@_ "/>
  </numFmts>
  <fonts count="61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u val="single"/>
      <sz val="24"/>
      <color indexed="8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24"/>
      <color theme="1"/>
      <name val="Calibri"/>
      <family val="2"/>
    </font>
    <font>
      <sz val="24"/>
      <color theme="1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  <font>
      <b/>
      <sz val="13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thin"/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47" fillId="0" borderId="0" xfId="0" applyFont="1" applyAlignment="1" applyProtection="1">
      <alignment horizontal="left"/>
      <protection/>
    </xf>
    <xf numFmtId="0" fontId="48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 horizontal="right" vertical="center" wrapText="1"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5" fillId="0" borderId="10" xfId="0" applyFont="1" applyBorder="1" applyAlignment="1" applyProtection="1">
      <alignment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vertical="center" wrapText="1"/>
      <protection/>
    </xf>
    <xf numFmtId="0" fontId="51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right" vertical="center"/>
      <protection/>
    </xf>
    <xf numFmtId="0" fontId="51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165" fontId="30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vertical="center"/>
      <protection/>
    </xf>
    <xf numFmtId="164" fontId="30" fillId="0" borderId="0" xfId="0" applyNumberFormat="1" applyFont="1" applyAlignment="1" applyProtection="1">
      <alignment horizontal="center"/>
      <protection/>
    </xf>
    <xf numFmtId="164" fontId="30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>
      <alignment vertical="top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164" fontId="0" fillId="0" borderId="12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164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vertical="center" wrapText="1"/>
      <protection/>
    </xf>
    <xf numFmtId="0" fontId="45" fillId="0" borderId="19" xfId="0" applyFont="1" applyBorder="1" applyAlignment="1" applyProtection="1">
      <alignment vertical="top" wrapText="1"/>
      <protection/>
    </xf>
    <xf numFmtId="0" fontId="45" fillId="0" borderId="20" xfId="0" applyFont="1" applyBorder="1" applyAlignment="1" applyProtection="1">
      <alignment vertical="top" wrapText="1"/>
      <protection/>
    </xf>
    <xf numFmtId="1" fontId="0" fillId="0" borderId="0" xfId="0" applyNumberFormat="1" applyAlignment="1" applyProtection="1">
      <alignment horizontal="center"/>
      <protection/>
    </xf>
    <xf numFmtId="1" fontId="30" fillId="0" borderId="0" xfId="0" applyNumberFormat="1" applyFont="1" applyAlignment="1" applyProtection="1">
      <alignment horizontal="center"/>
      <protection/>
    </xf>
    <xf numFmtId="1" fontId="45" fillId="0" borderId="10" xfId="0" applyNumberFormat="1" applyFont="1" applyBorder="1" applyAlignment="1" applyProtection="1">
      <alignment horizontal="center" vertical="center" wrapText="1"/>
      <protection/>
    </xf>
    <xf numFmtId="1" fontId="30" fillId="0" borderId="0" xfId="0" applyNumberFormat="1" applyFont="1" applyBorder="1" applyAlignment="1" applyProtection="1">
      <alignment horizontal="center"/>
      <protection/>
    </xf>
    <xf numFmtId="1" fontId="30" fillId="0" borderId="0" xfId="0" applyNumberFormat="1" applyFont="1" applyAlignment="1" applyProtection="1">
      <alignment/>
      <protection/>
    </xf>
    <xf numFmtId="44" fontId="0" fillId="0" borderId="0" xfId="0" applyNumberFormat="1" applyAlignment="1" applyProtection="1">
      <alignment horizontal="center"/>
      <protection/>
    </xf>
    <xf numFmtId="44" fontId="30" fillId="0" borderId="0" xfId="0" applyNumberFormat="1" applyFont="1" applyAlignment="1" applyProtection="1">
      <alignment/>
      <protection/>
    </xf>
    <xf numFmtId="44" fontId="30" fillId="0" borderId="21" xfId="0" applyNumberFormat="1" applyFont="1" applyBorder="1" applyAlignment="1" applyProtection="1">
      <alignment/>
      <protection/>
    </xf>
    <xf numFmtId="8" fontId="0" fillId="0" borderId="11" xfId="0" applyNumberFormat="1" applyFont="1" applyBorder="1" applyAlignment="1" applyProtection="1">
      <alignment horizontal="center"/>
      <protection/>
    </xf>
    <xf numFmtId="8" fontId="30" fillId="0" borderId="11" xfId="0" applyNumberFormat="1" applyFont="1" applyBorder="1" applyAlignment="1" applyProtection="1">
      <alignment horizontal="center" vertical="top"/>
      <protection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1" fontId="0" fillId="33" borderId="12" xfId="0" applyNumberFormat="1" applyFont="1" applyFill="1" applyBorder="1" applyAlignment="1" applyProtection="1">
      <alignment horizontal="center"/>
      <protection locked="0"/>
    </xf>
    <xf numFmtId="1" fontId="53" fillId="33" borderId="11" xfId="0" applyNumberFormat="1" applyFont="1" applyFill="1" applyBorder="1" applyAlignment="1" applyProtection="1">
      <alignment horizontal="center"/>
      <protection locked="0"/>
    </xf>
    <xf numFmtId="1" fontId="53" fillId="33" borderId="22" xfId="0" applyNumberFormat="1" applyFont="1" applyFill="1" applyBorder="1" applyAlignment="1" applyProtection="1">
      <alignment horizontal="center"/>
      <protection locked="0"/>
    </xf>
    <xf numFmtId="44" fontId="45" fillId="0" borderId="10" xfId="0" applyNumberFormat="1" applyFont="1" applyBorder="1" applyAlignment="1" applyProtection="1">
      <alignment horizontal="center" vertical="top" wrapText="1"/>
      <protection/>
    </xf>
    <xf numFmtId="44" fontId="52" fillId="33" borderId="11" xfId="0" applyNumberFormat="1" applyFont="1" applyFill="1" applyBorder="1" applyAlignment="1" applyProtection="1">
      <alignment horizontal="center"/>
      <protection/>
    </xf>
    <xf numFmtId="0" fontId="53" fillId="0" borderId="23" xfId="0" applyFont="1" applyBorder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44" fontId="54" fillId="34" borderId="22" xfId="0" applyNumberFormat="1" applyFont="1" applyFill="1" applyBorder="1" applyAlignment="1" applyProtection="1">
      <alignment horizontal="center"/>
      <protection/>
    </xf>
    <xf numFmtId="0" fontId="53" fillId="0" borderId="18" xfId="0" applyFont="1" applyBorder="1" applyAlignment="1" applyProtection="1">
      <alignment/>
      <protection/>
    </xf>
    <xf numFmtId="0" fontId="53" fillId="0" borderId="22" xfId="0" applyFont="1" applyBorder="1" applyAlignment="1" applyProtection="1">
      <alignment/>
      <protection/>
    </xf>
    <xf numFmtId="0" fontId="55" fillId="0" borderId="22" xfId="0" applyFont="1" applyBorder="1" applyAlignment="1" applyProtection="1">
      <alignment horizontal="center" vertical="center" wrapText="1"/>
      <protection/>
    </xf>
    <xf numFmtId="164" fontId="53" fillId="0" borderId="18" xfId="0" applyNumberFormat="1" applyFont="1" applyBorder="1" applyAlignment="1" applyProtection="1">
      <alignment horizontal="center"/>
      <protection/>
    </xf>
    <xf numFmtId="1" fontId="53" fillId="0" borderId="0" xfId="0" applyNumberFormat="1" applyFont="1" applyBorder="1" applyAlignment="1" applyProtection="1">
      <alignment horizontal="center"/>
      <protection/>
    </xf>
    <xf numFmtId="44" fontId="0" fillId="0" borderId="0" xfId="0" applyNumberFormat="1" applyAlignment="1" applyProtection="1">
      <alignment/>
      <protection/>
    </xf>
    <xf numFmtId="164" fontId="53" fillId="0" borderId="22" xfId="0" applyNumberFormat="1" applyFont="1" applyBorder="1" applyAlignment="1" applyProtection="1">
      <alignment horizontal="center"/>
      <protection/>
    </xf>
    <xf numFmtId="44" fontId="48" fillId="0" borderId="0" xfId="0" applyNumberFormat="1" applyFont="1" applyAlignment="1" applyProtection="1">
      <alignment horizontal="left"/>
      <protection/>
    </xf>
    <xf numFmtId="44" fontId="30" fillId="0" borderId="0" xfId="0" applyNumberFormat="1" applyFont="1" applyAlignment="1" applyProtection="1">
      <alignment horizontal="center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/>
    </xf>
    <xf numFmtId="0" fontId="56" fillId="0" borderId="0" xfId="0" applyNumberFormat="1" applyFont="1" applyAlignment="1" applyProtection="1">
      <alignment/>
      <protection/>
    </xf>
    <xf numFmtId="0" fontId="56" fillId="0" borderId="0" xfId="0" applyNumberFormat="1" applyFont="1" applyAlignment="1" applyProtection="1">
      <alignment vertical="center"/>
      <protection/>
    </xf>
    <xf numFmtId="0" fontId="52" fillId="0" borderId="19" xfId="0" applyFont="1" applyBorder="1" applyAlignment="1" applyProtection="1">
      <alignment horizontal="center"/>
      <protection/>
    </xf>
    <xf numFmtId="0" fontId="52" fillId="0" borderId="20" xfId="0" applyFont="1" applyBorder="1" applyAlignment="1" applyProtection="1">
      <alignment horizontal="center"/>
      <protection/>
    </xf>
    <xf numFmtId="1" fontId="3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55" fillId="0" borderId="12" xfId="0" applyFont="1" applyBorder="1" applyAlignment="1" applyProtection="1">
      <alignment horizontal="center" vertical="center" wrapText="1"/>
      <protection/>
    </xf>
    <xf numFmtId="164" fontId="53" fillId="0" borderId="16" xfId="0" applyNumberFormat="1" applyFont="1" applyBorder="1" applyAlignment="1" applyProtection="1">
      <alignment horizontal="center"/>
      <protection/>
    </xf>
    <xf numFmtId="164" fontId="53" fillId="0" borderId="23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30" fillId="35" borderId="0" xfId="0" applyFont="1" applyFill="1" applyBorder="1" applyAlignment="1" applyProtection="1">
      <alignment horizontal="left" vertical="top" wrapText="1"/>
      <protection locked="0"/>
    </xf>
    <xf numFmtId="1" fontId="53" fillId="34" borderId="23" xfId="0" applyNumberFormat="1" applyFont="1" applyFill="1" applyBorder="1" applyAlignment="1" applyProtection="1">
      <alignment horizontal="center"/>
      <protection locked="0"/>
    </xf>
    <xf numFmtId="1" fontId="53" fillId="34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" fontId="53" fillId="34" borderId="11" xfId="0" applyNumberFormat="1" applyFont="1" applyFill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/>
    </xf>
    <xf numFmtId="0" fontId="53" fillId="0" borderId="12" xfId="0" applyFont="1" applyBorder="1" applyAlignment="1" applyProtection="1">
      <alignment/>
      <protection/>
    </xf>
    <xf numFmtId="0" fontId="53" fillId="0" borderId="22" xfId="0" applyFont="1" applyBorder="1" applyAlignment="1" applyProtection="1">
      <alignment horizontal="center"/>
      <protection/>
    </xf>
    <xf numFmtId="1" fontId="0" fillId="33" borderId="7" xfId="55" applyNumberFormat="1" applyFont="1" applyFill="1" applyAlignment="1" applyProtection="1">
      <alignment horizontal="center"/>
      <protection locked="0"/>
    </xf>
    <xf numFmtId="0" fontId="53" fillId="0" borderId="11" xfId="0" applyFont="1" applyBorder="1" applyAlignment="1" applyProtection="1">
      <alignment wrapText="1"/>
      <protection/>
    </xf>
    <xf numFmtId="1" fontId="0" fillId="36" borderId="11" xfId="0" applyNumberFormat="1" applyFont="1" applyFill="1" applyBorder="1" applyAlignment="1" applyProtection="1">
      <alignment horizontal="center"/>
      <protection locked="0"/>
    </xf>
    <xf numFmtId="44" fontId="52" fillId="36" borderId="11" xfId="0" applyNumberFormat="1" applyFont="1" applyFill="1" applyBorder="1" applyAlignment="1" applyProtection="1">
      <alignment horizontal="center"/>
      <protection/>
    </xf>
    <xf numFmtId="0" fontId="53" fillId="0" borderId="16" xfId="0" applyFont="1" applyBorder="1" applyAlignment="1" applyProtection="1">
      <alignment horizontal="left"/>
      <protection/>
    </xf>
    <xf numFmtId="0" fontId="53" fillId="0" borderId="2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55" fillId="0" borderId="24" xfId="0" applyFont="1" applyBorder="1" applyAlignment="1" applyProtection="1">
      <alignment horizontal="center" vertical="center" wrapText="1"/>
      <protection/>
    </xf>
    <xf numFmtId="0" fontId="55" fillId="0" borderId="25" xfId="0" applyFont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horizontal="center" vertical="center" wrapText="1"/>
      <protection/>
    </xf>
    <xf numFmtId="0" fontId="57" fillId="0" borderId="24" xfId="0" applyFont="1" applyBorder="1" applyAlignment="1" applyProtection="1">
      <alignment horizontal="center" vertical="center" wrapText="1"/>
      <protection/>
    </xf>
    <xf numFmtId="0" fontId="57" fillId="0" borderId="25" xfId="0" applyFont="1" applyBorder="1" applyAlignment="1" applyProtection="1">
      <alignment horizontal="center" vertical="center" wrapText="1"/>
      <protection/>
    </xf>
    <xf numFmtId="0" fontId="57" fillId="0" borderId="12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horizontal="center" vertical="center" wrapText="1" shrinkToFit="1"/>
      <protection/>
    </xf>
    <xf numFmtId="0" fontId="49" fillId="0" borderId="27" xfId="0" applyFont="1" applyBorder="1" applyAlignment="1" applyProtection="1">
      <alignment horizontal="center" vertical="center" wrapText="1" shrinkToFit="1"/>
      <protection/>
    </xf>
    <xf numFmtId="0" fontId="49" fillId="37" borderId="26" xfId="0" applyNumberFormat="1" applyFont="1" applyFill="1" applyBorder="1" applyAlignment="1" applyProtection="1">
      <alignment horizontal="center" vertical="center"/>
      <protection locked="0"/>
    </xf>
    <xf numFmtId="0" fontId="49" fillId="37" borderId="27" xfId="0" applyNumberFormat="1" applyFont="1" applyFill="1" applyBorder="1" applyAlignment="1" applyProtection="1">
      <alignment horizontal="center" vertical="center"/>
      <protection locked="0"/>
    </xf>
    <xf numFmtId="0" fontId="30" fillId="35" borderId="0" xfId="0" applyFont="1" applyFill="1" applyBorder="1" applyAlignment="1" applyProtection="1">
      <alignment horizontal="left" vertical="top" wrapText="1"/>
      <protection locked="0"/>
    </xf>
    <xf numFmtId="164" fontId="53" fillId="0" borderId="16" xfId="0" applyNumberFormat="1" applyFont="1" applyBorder="1" applyAlignment="1" applyProtection="1">
      <alignment horizontal="center"/>
      <protection/>
    </xf>
    <xf numFmtId="164" fontId="53" fillId="0" borderId="28" xfId="0" applyNumberFormat="1" applyFont="1" applyBorder="1" applyAlignment="1" applyProtection="1">
      <alignment horizontal="center"/>
      <protection/>
    </xf>
    <xf numFmtId="166" fontId="58" fillId="5" borderId="0" xfId="0" applyNumberFormat="1" applyFont="1" applyFill="1" applyBorder="1" applyAlignment="1" applyProtection="1">
      <alignment horizontal="center" vertical="center"/>
      <protection locked="0"/>
    </xf>
    <xf numFmtId="0" fontId="59" fillId="35" borderId="0" xfId="0" applyFont="1" applyFill="1" applyBorder="1" applyAlignment="1" applyProtection="1">
      <alignment horizontal="left" vertical="top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center"/>
      <protection/>
    </xf>
    <xf numFmtId="164" fontId="0" fillId="0" borderId="23" xfId="0" applyNumberFormat="1" applyFont="1" applyBorder="1" applyAlignment="1" applyProtection="1">
      <alignment horizontal="center"/>
      <protection/>
    </xf>
    <xf numFmtId="0" fontId="43" fillId="27" borderId="29" xfId="56" applyBorder="1" applyAlignment="1" applyProtection="1">
      <alignment horizontal="left" vertical="top" wrapText="1"/>
      <protection locked="0"/>
    </xf>
    <xf numFmtId="0" fontId="43" fillId="27" borderId="30" xfId="56" applyBorder="1" applyAlignment="1" applyProtection="1">
      <alignment horizontal="left" vertical="top" wrapText="1"/>
      <protection locked="0"/>
    </xf>
    <xf numFmtId="0" fontId="43" fillId="27" borderId="31" xfId="56" applyBorder="1" applyAlignment="1" applyProtection="1">
      <alignment horizontal="left" vertical="top" wrapText="1"/>
      <protection locked="0"/>
    </xf>
    <xf numFmtId="0" fontId="43" fillId="27" borderId="32" xfId="56" applyBorder="1" applyAlignment="1" applyProtection="1">
      <alignment horizontal="left" vertical="top" wrapText="1"/>
      <protection locked="0"/>
    </xf>
    <xf numFmtId="0" fontId="43" fillId="27" borderId="0" xfId="56" applyBorder="1" applyAlignment="1" applyProtection="1">
      <alignment horizontal="left" vertical="top" wrapText="1"/>
      <protection locked="0"/>
    </xf>
    <xf numFmtId="0" fontId="43" fillId="27" borderId="33" xfId="56" applyBorder="1" applyAlignment="1" applyProtection="1">
      <alignment horizontal="left" vertical="top" wrapText="1"/>
      <protection locked="0"/>
    </xf>
    <xf numFmtId="0" fontId="43" fillId="27" borderId="34" xfId="56" applyBorder="1" applyAlignment="1" applyProtection="1">
      <alignment horizontal="left" vertical="top" wrapText="1"/>
      <protection locked="0"/>
    </xf>
    <xf numFmtId="0" fontId="43" fillId="27" borderId="35" xfId="56" applyBorder="1" applyAlignment="1" applyProtection="1">
      <alignment horizontal="left" vertical="top" wrapText="1"/>
      <protection locked="0"/>
    </xf>
    <xf numFmtId="0" fontId="43" fillId="27" borderId="36" xfId="56" applyBorder="1" applyAlignment="1" applyProtection="1">
      <alignment horizontal="left" vertical="top" wrapText="1"/>
      <protection locked="0"/>
    </xf>
    <xf numFmtId="164" fontId="53" fillId="0" borderId="23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169" fontId="60" fillId="0" borderId="37" xfId="0" applyNumberFormat="1" applyFont="1" applyBorder="1" applyAlignment="1" applyProtection="1">
      <alignment horizontal="center" vertical="center"/>
      <protection locked="0"/>
    </xf>
    <xf numFmtId="169" fontId="60" fillId="0" borderId="38" xfId="0" applyNumberFormat="1" applyFont="1" applyBorder="1" applyAlignment="1" applyProtection="1">
      <alignment horizontal="center" vertical="center"/>
      <protection locked="0"/>
    </xf>
    <xf numFmtId="169" fontId="60" fillId="0" borderId="39" xfId="0" applyNumberFormat="1" applyFont="1" applyBorder="1" applyAlignment="1" applyProtection="1">
      <alignment horizontal="center" vertical="center"/>
      <protection locked="0"/>
    </xf>
    <xf numFmtId="169" fontId="60" fillId="0" borderId="40" xfId="0" applyNumberFormat="1" applyFont="1" applyBorder="1" applyAlignment="1" applyProtection="1">
      <alignment horizontal="center" vertical="center"/>
      <protection locked="0"/>
    </xf>
    <xf numFmtId="169" fontId="60" fillId="0" borderId="21" xfId="0" applyNumberFormat="1" applyFont="1" applyBorder="1" applyAlignment="1" applyProtection="1">
      <alignment horizontal="center" vertical="center"/>
      <protection locked="0"/>
    </xf>
    <xf numFmtId="169" fontId="60" fillId="0" borderId="41" xfId="0" applyNumberFormat="1" applyFont="1" applyBorder="1" applyAlignment="1" applyProtection="1">
      <alignment horizontal="center" vertical="center"/>
      <protection locked="0"/>
    </xf>
    <xf numFmtId="9" fontId="49" fillId="37" borderId="26" xfId="0" applyNumberFormat="1" applyFont="1" applyFill="1" applyBorder="1" applyAlignment="1" applyProtection="1">
      <alignment horizontal="center" vertical="center"/>
      <protection locked="0"/>
    </xf>
    <xf numFmtId="9" fontId="49" fillId="37" borderId="2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tabSelected="1" workbookViewId="0" topLeftCell="A1">
      <selection activeCell="H7" sqref="H7:K7"/>
    </sheetView>
  </sheetViews>
  <sheetFormatPr defaultColWidth="8.8515625" defaultRowHeight="15"/>
  <cols>
    <col min="1" max="1" width="49.140625" style="5" customWidth="1"/>
    <col min="2" max="2" width="16.7109375" style="5" customWidth="1"/>
    <col min="3" max="3" width="9.7109375" style="6" customWidth="1"/>
    <col min="4" max="4" width="23.00390625" style="43" customWidth="1"/>
    <col min="5" max="5" width="27.140625" style="48" hidden="1" customWidth="1"/>
    <col min="6" max="6" width="1.8515625" style="5" customWidth="1"/>
    <col min="7" max="7" width="15.28125" style="5" customWidth="1"/>
    <col min="8" max="8" width="19.140625" style="8" customWidth="1"/>
    <col min="9" max="9" width="17.7109375" style="8" customWidth="1"/>
    <col min="10" max="10" width="11.00390625" style="6" customWidth="1"/>
    <col min="11" max="11" width="9.7109375" style="43" customWidth="1"/>
    <col min="12" max="12" width="9.421875" style="48" hidden="1" customWidth="1"/>
    <col min="13" max="16384" width="8.8515625" style="5" customWidth="1"/>
  </cols>
  <sheetData>
    <row r="1" spans="1:12" s="4" customFormat="1" ht="27" customHeight="1">
      <c r="A1" s="1" t="s">
        <v>12</v>
      </c>
      <c r="B1" s="1"/>
      <c r="C1" s="121" t="s">
        <v>219</v>
      </c>
      <c r="D1" s="122"/>
      <c r="E1" s="69"/>
      <c r="F1" s="2"/>
      <c r="G1" s="2"/>
      <c r="H1" s="2"/>
      <c r="I1" s="3" t="s">
        <v>8</v>
      </c>
      <c r="J1" s="118"/>
      <c r="K1" s="118"/>
      <c r="L1" s="118"/>
    </row>
    <row r="2" ht="13.5">
      <c r="G2" s="7"/>
    </row>
    <row r="3" spans="1:12" s="11" customFormat="1" ht="36" customHeight="1">
      <c r="A3" s="5" t="s">
        <v>22</v>
      </c>
      <c r="B3" s="5"/>
      <c r="C3" s="5"/>
      <c r="D3" s="5"/>
      <c r="E3" s="5"/>
      <c r="G3" s="12" t="s">
        <v>13</v>
      </c>
      <c r="H3" s="119"/>
      <c r="I3" s="119"/>
      <c r="J3" s="119"/>
      <c r="K3" s="119"/>
      <c r="L3" s="119"/>
    </row>
    <row r="4" spans="1:12" s="13" customFormat="1" ht="16.5" customHeight="1">
      <c r="A4" s="125"/>
      <c r="B4" s="126"/>
      <c r="C4" s="126"/>
      <c r="D4" s="127"/>
      <c r="E4" s="5"/>
      <c r="G4" s="14" t="s">
        <v>24</v>
      </c>
      <c r="H4" s="120"/>
      <c r="I4" s="120"/>
      <c r="J4" s="120"/>
      <c r="K4" s="120"/>
      <c r="L4" s="120"/>
    </row>
    <row r="5" spans="1:12" s="13" customFormat="1" ht="16.5" customHeight="1">
      <c r="A5" s="128"/>
      <c r="B5" s="129"/>
      <c r="C5" s="129"/>
      <c r="D5" s="130"/>
      <c r="E5" s="5"/>
      <c r="G5" s="14" t="s">
        <v>95</v>
      </c>
      <c r="H5" s="115"/>
      <c r="I5" s="115"/>
      <c r="J5" s="115"/>
      <c r="K5" s="115"/>
      <c r="L5" s="86"/>
    </row>
    <row r="6" spans="1:12" s="13" customFormat="1" ht="16.5" customHeight="1">
      <c r="A6" s="128"/>
      <c r="B6" s="129"/>
      <c r="C6" s="129"/>
      <c r="D6" s="130"/>
      <c r="E6" s="5"/>
      <c r="G6" s="15"/>
      <c r="H6" s="115"/>
      <c r="I6" s="115"/>
      <c r="J6" s="115"/>
      <c r="K6" s="115"/>
      <c r="L6" s="86"/>
    </row>
    <row r="7" spans="1:12" s="13" customFormat="1" ht="16.5" customHeight="1">
      <c r="A7" s="131"/>
      <c r="B7" s="132"/>
      <c r="C7" s="132"/>
      <c r="D7" s="133"/>
      <c r="E7" s="5"/>
      <c r="H7" s="115"/>
      <c r="I7" s="115"/>
      <c r="J7" s="115"/>
      <c r="K7" s="115"/>
      <c r="L7" s="86"/>
    </row>
    <row r="8" spans="5:12" s="13" customFormat="1" ht="16.5" customHeight="1" thickBot="1">
      <c r="E8" s="5"/>
      <c r="G8" s="14"/>
      <c r="H8" s="115"/>
      <c r="I8" s="115"/>
      <c r="J8" s="115"/>
      <c r="K8" s="115"/>
      <c r="L8" s="86"/>
    </row>
    <row r="9" spans="1:12" s="13" customFormat="1" ht="16.5" customHeight="1" thickBot="1">
      <c r="A9" s="9" t="s">
        <v>198</v>
      </c>
      <c r="B9" s="10" t="s">
        <v>21</v>
      </c>
      <c r="C9" s="10" t="s">
        <v>9</v>
      </c>
      <c r="D9" s="45" t="s">
        <v>162</v>
      </c>
      <c r="E9" s="5"/>
      <c r="G9" s="75" t="s">
        <v>23</v>
      </c>
      <c r="H9" s="76"/>
      <c r="K9" s="47"/>
      <c r="L9" s="49"/>
    </row>
    <row r="10" spans="1:12" s="13" customFormat="1" ht="16.5" customHeight="1" thickBot="1">
      <c r="A10" s="23" t="s">
        <v>141</v>
      </c>
      <c r="B10" s="24" t="s">
        <v>44</v>
      </c>
      <c r="C10" s="25">
        <v>19</v>
      </c>
      <c r="D10" s="53"/>
      <c r="E10" s="58">
        <f aca="true" t="shared" si="0" ref="E10:E18">C10*D10</f>
        <v>0</v>
      </c>
      <c r="G10" s="75" t="s">
        <v>94</v>
      </c>
      <c r="H10" s="39" t="s">
        <v>14</v>
      </c>
      <c r="K10" s="47"/>
      <c r="L10" s="50"/>
    </row>
    <row r="11" spans="1:12" s="13" customFormat="1" ht="16.5" customHeight="1">
      <c r="A11" s="23" t="s">
        <v>142</v>
      </c>
      <c r="B11" s="24" t="s">
        <v>45</v>
      </c>
      <c r="C11" s="25">
        <v>19</v>
      </c>
      <c r="D11" s="53"/>
      <c r="E11" s="58">
        <f t="shared" si="0"/>
        <v>0</v>
      </c>
      <c r="G11" s="113" t="s">
        <v>214</v>
      </c>
      <c r="H11" s="143">
        <v>1</v>
      </c>
      <c r="I11" s="111" t="s">
        <v>96</v>
      </c>
      <c r="J11" s="137">
        <f>SUM(E10:E30,E34:E40,E43:E49,E52:E60,E63:E79,E82:E90,L15:L23,L25:L29,L31:L35,L37:L41,L43:L47,L49:L53,L55:L59,L61:L65,L67:L71,L73:L77,L79:L83,L85:L86)*H11</f>
        <v>0</v>
      </c>
      <c r="K11" s="138"/>
      <c r="L11" s="139"/>
    </row>
    <row r="12" spans="1:12" s="13" customFormat="1" ht="16.5" customHeight="1" thickBot="1">
      <c r="A12" s="23" t="s">
        <v>143</v>
      </c>
      <c r="B12" s="24" t="s">
        <v>46</v>
      </c>
      <c r="C12" s="25">
        <v>19</v>
      </c>
      <c r="D12" s="53"/>
      <c r="E12" s="58">
        <f t="shared" si="0"/>
        <v>0</v>
      </c>
      <c r="G12" s="114"/>
      <c r="H12" s="144"/>
      <c r="I12" s="112"/>
      <c r="J12" s="140"/>
      <c r="K12" s="141"/>
      <c r="L12" s="142"/>
    </row>
    <row r="13" spans="1:12" s="13" customFormat="1" ht="16.5" customHeight="1" thickBot="1">
      <c r="A13" s="23" t="s">
        <v>144</v>
      </c>
      <c r="B13" s="24" t="s">
        <v>48</v>
      </c>
      <c r="C13" s="25">
        <v>19</v>
      </c>
      <c r="D13" s="53"/>
      <c r="E13" s="58">
        <f t="shared" si="0"/>
        <v>0</v>
      </c>
      <c r="H13" s="18"/>
      <c r="I13" s="16"/>
      <c r="J13" s="82"/>
      <c r="K13" s="44"/>
      <c r="L13" s="70"/>
    </row>
    <row r="14" spans="1:12" s="13" customFormat="1" ht="16.5" customHeight="1" thickBot="1">
      <c r="A14" s="23" t="s">
        <v>199</v>
      </c>
      <c r="B14" s="24" t="s">
        <v>47</v>
      </c>
      <c r="C14" s="25">
        <v>19</v>
      </c>
      <c r="D14" s="53"/>
      <c r="E14" s="58">
        <f t="shared" si="0"/>
        <v>0</v>
      </c>
      <c r="G14" s="41" t="s">
        <v>7</v>
      </c>
      <c r="H14" s="42"/>
      <c r="I14" s="10" t="s">
        <v>21</v>
      </c>
      <c r="J14" s="10" t="s">
        <v>11</v>
      </c>
      <c r="K14" s="45" t="s">
        <v>131</v>
      </c>
      <c r="L14" s="57" t="s">
        <v>0</v>
      </c>
    </row>
    <row r="15" spans="1:13" s="13" customFormat="1" ht="16.5" customHeight="1">
      <c r="A15" s="23" t="s">
        <v>145</v>
      </c>
      <c r="B15" s="24" t="s">
        <v>49</v>
      </c>
      <c r="C15" s="25">
        <v>19</v>
      </c>
      <c r="D15" s="53"/>
      <c r="E15" s="58">
        <f t="shared" si="0"/>
        <v>0</v>
      </c>
      <c r="G15" s="101" t="s">
        <v>190</v>
      </c>
      <c r="H15" s="102"/>
      <c r="I15" s="24" t="s">
        <v>82</v>
      </c>
      <c r="J15" s="25">
        <v>10</v>
      </c>
      <c r="K15" s="53"/>
      <c r="L15" s="58">
        <f aca="true" t="shared" si="1" ref="L15:L22">J15*K15</f>
        <v>0</v>
      </c>
      <c r="M15" s="17"/>
    </row>
    <row r="16" spans="1:12" s="13" customFormat="1" ht="15" customHeight="1">
      <c r="A16" s="23" t="s">
        <v>200</v>
      </c>
      <c r="B16" s="24" t="s">
        <v>50</v>
      </c>
      <c r="C16" s="25">
        <v>19</v>
      </c>
      <c r="D16" s="53"/>
      <c r="E16" s="58">
        <f t="shared" si="0"/>
        <v>0</v>
      </c>
      <c r="G16" s="103" t="s">
        <v>191</v>
      </c>
      <c r="H16" s="104"/>
      <c r="I16" s="24" t="s">
        <v>39</v>
      </c>
      <c r="J16" s="25">
        <v>4</v>
      </c>
      <c r="K16" s="53"/>
      <c r="L16" s="58">
        <f t="shared" si="1"/>
        <v>0</v>
      </c>
    </row>
    <row r="17" spans="1:12" s="13" customFormat="1" ht="15.75" customHeight="1">
      <c r="A17" s="23" t="s">
        <v>146</v>
      </c>
      <c r="B17" s="24" t="s">
        <v>51</v>
      </c>
      <c r="C17" s="25">
        <v>19</v>
      </c>
      <c r="D17" s="53"/>
      <c r="E17" s="58">
        <f t="shared" si="0"/>
        <v>0</v>
      </c>
      <c r="G17" s="84" t="s">
        <v>192</v>
      </c>
      <c r="H17" s="85"/>
      <c r="I17" s="24" t="s">
        <v>40</v>
      </c>
      <c r="J17" s="25">
        <v>3</v>
      </c>
      <c r="K17" s="53"/>
      <c r="L17" s="58">
        <f t="shared" si="1"/>
        <v>0</v>
      </c>
    </row>
    <row r="18" spans="1:12" s="13" customFormat="1" ht="15">
      <c r="A18" s="23" t="s">
        <v>215</v>
      </c>
      <c r="B18" s="24" t="s">
        <v>52</v>
      </c>
      <c r="C18" s="25">
        <v>19</v>
      </c>
      <c r="D18" s="53"/>
      <c r="E18" s="58">
        <f t="shared" si="0"/>
        <v>0</v>
      </c>
      <c r="G18" s="84" t="s">
        <v>193</v>
      </c>
      <c r="H18" s="85"/>
      <c r="I18" s="24" t="s">
        <v>41</v>
      </c>
      <c r="J18" s="25">
        <v>4.5</v>
      </c>
      <c r="K18" s="53"/>
      <c r="L18" s="58">
        <f t="shared" si="1"/>
        <v>0</v>
      </c>
    </row>
    <row r="19" spans="1:12" s="19" customFormat="1" ht="18" customHeight="1">
      <c r="A19" s="23" t="s">
        <v>209</v>
      </c>
      <c r="B19" s="24" t="s">
        <v>53</v>
      </c>
      <c r="C19" s="25">
        <v>19</v>
      </c>
      <c r="D19" s="53"/>
      <c r="E19" s="58">
        <f>C18*D18</f>
        <v>0</v>
      </c>
      <c r="G19" s="84" t="s">
        <v>194</v>
      </c>
      <c r="H19" s="85"/>
      <c r="I19" s="24" t="s">
        <v>42</v>
      </c>
      <c r="J19" s="25">
        <v>2.5</v>
      </c>
      <c r="K19" s="53"/>
      <c r="L19" s="58">
        <f t="shared" si="1"/>
        <v>0</v>
      </c>
    </row>
    <row r="20" spans="1:12" s="13" customFormat="1" ht="16.5" customHeight="1">
      <c r="A20" s="23" t="s">
        <v>147</v>
      </c>
      <c r="B20" s="24" t="s">
        <v>79</v>
      </c>
      <c r="C20" s="25">
        <v>19</v>
      </c>
      <c r="D20" s="53"/>
      <c r="E20" s="58">
        <f>C19*D19</f>
        <v>0</v>
      </c>
      <c r="G20" s="84" t="s">
        <v>195</v>
      </c>
      <c r="H20" s="85"/>
      <c r="I20" s="24" t="s">
        <v>43</v>
      </c>
      <c r="J20" s="25">
        <v>10</v>
      </c>
      <c r="K20" s="53"/>
      <c r="L20" s="58">
        <f t="shared" si="1"/>
        <v>0</v>
      </c>
    </row>
    <row r="21" spans="1:12" s="13" customFormat="1" ht="16.5" customHeight="1">
      <c r="A21" s="23" t="s">
        <v>148</v>
      </c>
      <c r="B21" s="24" t="s">
        <v>81</v>
      </c>
      <c r="C21" s="25">
        <v>19</v>
      </c>
      <c r="D21" s="53"/>
      <c r="E21" s="58">
        <f>C20*D20</f>
        <v>0</v>
      </c>
      <c r="G21" s="84" t="s">
        <v>196</v>
      </c>
      <c r="H21" s="85"/>
      <c r="I21" s="24" t="s">
        <v>85</v>
      </c>
      <c r="J21" s="25">
        <v>6.5</v>
      </c>
      <c r="K21" s="53"/>
      <c r="L21" s="58">
        <f t="shared" si="1"/>
        <v>0</v>
      </c>
    </row>
    <row r="22" spans="1:12" s="13" customFormat="1" ht="16.5" customHeight="1">
      <c r="A22" s="23" t="s">
        <v>149</v>
      </c>
      <c r="B22" s="24" t="s">
        <v>140</v>
      </c>
      <c r="C22" s="25">
        <v>19</v>
      </c>
      <c r="D22" s="53"/>
      <c r="E22" s="58">
        <f aca="true" t="shared" si="2" ref="E22:E31">C22*D22</f>
        <v>0</v>
      </c>
      <c r="G22" s="103" t="s">
        <v>197</v>
      </c>
      <c r="H22" s="104"/>
      <c r="I22" s="24" t="s">
        <v>86</v>
      </c>
      <c r="J22" s="25">
        <v>6.5</v>
      </c>
      <c r="K22" s="53"/>
      <c r="L22" s="58">
        <f t="shared" si="1"/>
        <v>0</v>
      </c>
    </row>
    <row r="23" spans="1:12" s="13" customFormat="1" ht="16.5" customHeight="1">
      <c r="A23" s="23" t="s">
        <v>150</v>
      </c>
      <c r="B23" s="24" t="s">
        <v>151</v>
      </c>
      <c r="C23" s="25">
        <v>19</v>
      </c>
      <c r="D23" s="53"/>
      <c r="E23" s="58">
        <f t="shared" si="2"/>
        <v>0</v>
      </c>
      <c r="G23" s="103"/>
      <c r="H23" s="104"/>
      <c r="I23" s="24"/>
      <c r="J23" s="25"/>
      <c r="K23" s="97"/>
      <c r="L23" s="98"/>
    </row>
    <row r="24" spans="1:12" s="13" customFormat="1" ht="16.5" customHeight="1">
      <c r="A24" s="23" t="s">
        <v>152</v>
      </c>
      <c r="B24" s="24" t="s">
        <v>153</v>
      </c>
      <c r="C24" s="25">
        <v>19</v>
      </c>
      <c r="D24" s="53"/>
      <c r="E24" s="58">
        <f t="shared" si="2"/>
        <v>0</v>
      </c>
      <c r="G24" s="103" t="s">
        <v>83</v>
      </c>
      <c r="H24" s="104"/>
      <c r="I24" s="24" t="s">
        <v>87</v>
      </c>
      <c r="J24" s="123" t="s">
        <v>123</v>
      </c>
      <c r="K24" s="124"/>
      <c r="L24" s="67"/>
    </row>
    <row r="25" spans="1:12" s="13" customFormat="1" ht="16.5" customHeight="1">
      <c r="A25" s="23" t="s">
        <v>154</v>
      </c>
      <c r="B25" s="24" t="s">
        <v>155</v>
      </c>
      <c r="C25" s="25">
        <v>19</v>
      </c>
      <c r="D25" s="53"/>
      <c r="E25" s="58">
        <f t="shared" si="2"/>
        <v>0</v>
      </c>
      <c r="G25" s="37" t="s">
        <v>187</v>
      </c>
      <c r="H25" s="108" t="s">
        <v>114</v>
      </c>
      <c r="I25" s="25" t="s">
        <v>90</v>
      </c>
      <c r="J25" s="51">
        <v>10</v>
      </c>
      <c r="K25" s="53"/>
      <c r="L25" s="58">
        <f>J25*K25</f>
        <v>0</v>
      </c>
    </row>
    <row r="26" spans="1:12" s="13" customFormat="1" ht="16.5" customHeight="1">
      <c r="A26" s="23" t="s">
        <v>156</v>
      </c>
      <c r="B26" s="24" t="s">
        <v>157</v>
      </c>
      <c r="C26" s="25">
        <v>19</v>
      </c>
      <c r="D26" s="53"/>
      <c r="E26" s="58">
        <f t="shared" si="2"/>
        <v>0</v>
      </c>
      <c r="G26" s="36"/>
      <c r="H26" s="109"/>
      <c r="I26" s="25" t="s">
        <v>91</v>
      </c>
      <c r="J26" s="51">
        <v>10</v>
      </c>
      <c r="K26" s="53"/>
      <c r="L26" s="58">
        <f>J26*K26</f>
        <v>0</v>
      </c>
    </row>
    <row r="27" spans="1:12" s="13" customFormat="1" ht="27.75">
      <c r="A27" s="96" t="s">
        <v>216</v>
      </c>
      <c r="B27" s="59" t="s">
        <v>206</v>
      </c>
      <c r="C27" s="81">
        <v>0</v>
      </c>
      <c r="D27" s="87"/>
      <c r="E27" s="58">
        <f t="shared" si="2"/>
        <v>0</v>
      </c>
      <c r="G27" s="36"/>
      <c r="H27" s="109"/>
      <c r="I27" s="25" t="s">
        <v>92</v>
      </c>
      <c r="J27" s="51">
        <v>10</v>
      </c>
      <c r="K27" s="53"/>
      <c r="L27" s="58">
        <f>J27*K27</f>
        <v>0</v>
      </c>
    </row>
    <row r="28" spans="1:12" s="19" customFormat="1" ht="21" customHeight="1">
      <c r="A28" s="93" t="s">
        <v>207</v>
      </c>
      <c r="B28" s="94" t="s">
        <v>208</v>
      </c>
      <c r="C28" s="68">
        <v>0</v>
      </c>
      <c r="D28" s="88"/>
      <c r="E28" s="58">
        <f t="shared" si="2"/>
        <v>0</v>
      </c>
      <c r="G28" s="36"/>
      <c r="H28" s="109"/>
      <c r="I28" s="25" t="s">
        <v>93</v>
      </c>
      <c r="J28" s="51">
        <v>10</v>
      </c>
      <c r="K28" s="53"/>
      <c r="L28" s="58">
        <f>J28*K28</f>
        <v>0</v>
      </c>
    </row>
    <row r="29" spans="1:12" s="32" customFormat="1" ht="16.5" customHeight="1">
      <c r="A29" s="92" t="s">
        <v>221</v>
      </c>
      <c r="B29" s="59" t="s">
        <v>212</v>
      </c>
      <c r="C29" s="25">
        <v>19</v>
      </c>
      <c r="D29" s="91"/>
      <c r="E29" s="58">
        <f t="shared" si="2"/>
        <v>0</v>
      </c>
      <c r="G29" s="38"/>
      <c r="H29" s="110"/>
      <c r="I29" s="25" t="s">
        <v>129</v>
      </c>
      <c r="J29" s="52">
        <v>12</v>
      </c>
      <c r="K29" s="53"/>
      <c r="L29" s="58">
        <f>J29*K29</f>
        <v>0</v>
      </c>
    </row>
    <row r="30" spans="1:19" s="32" customFormat="1" ht="16.5" customHeight="1">
      <c r="A30" s="92" t="s">
        <v>222</v>
      </c>
      <c r="B30" s="59" t="s">
        <v>213</v>
      </c>
      <c r="C30" s="25">
        <v>19</v>
      </c>
      <c r="D30" s="91"/>
      <c r="E30" s="58">
        <f t="shared" si="2"/>
        <v>0</v>
      </c>
      <c r="G30" s="103" t="s">
        <v>84</v>
      </c>
      <c r="H30" s="104"/>
      <c r="I30" s="24" t="s">
        <v>88</v>
      </c>
      <c r="J30" s="123" t="s">
        <v>123</v>
      </c>
      <c r="K30" s="124"/>
      <c r="L30" s="67"/>
      <c r="P30" s="36"/>
      <c r="Q30" s="89"/>
      <c r="R30" s="90"/>
      <c r="S30"/>
    </row>
    <row r="31" spans="1:19" s="32" customFormat="1" ht="16.5" customHeight="1">
      <c r="A31" s="92" t="s">
        <v>223</v>
      </c>
      <c r="B31" s="59" t="s">
        <v>220</v>
      </c>
      <c r="C31" s="25">
        <v>19</v>
      </c>
      <c r="D31" s="91"/>
      <c r="E31" s="58">
        <f t="shared" si="2"/>
        <v>0</v>
      </c>
      <c r="G31" s="37" t="s">
        <v>187</v>
      </c>
      <c r="H31" s="108" t="s">
        <v>89</v>
      </c>
      <c r="I31" s="25" t="s">
        <v>90</v>
      </c>
      <c r="J31" s="51">
        <v>10</v>
      </c>
      <c r="K31" s="53"/>
      <c r="L31" s="58">
        <f>J31*K31</f>
        <v>0</v>
      </c>
      <c r="P31" s="36" t="s">
        <v>139</v>
      </c>
      <c r="Q31" s="89"/>
      <c r="R31" s="90"/>
      <c r="S31"/>
    </row>
    <row r="32" spans="7:12" s="32" customFormat="1" ht="16.5" customHeight="1" thickBot="1">
      <c r="G32" s="36"/>
      <c r="H32" s="109"/>
      <c r="I32" s="25" t="s">
        <v>91</v>
      </c>
      <c r="J32" s="51">
        <v>10</v>
      </c>
      <c r="K32" s="53"/>
      <c r="L32" s="58">
        <f>J32*K32</f>
        <v>0</v>
      </c>
    </row>
    <row r="33" spans="1:12" s="32" customFormat="1" ht="16.5" customHeight="1" thickBot="1">
      <c r="A33" s="9" t="s">
        <v>201</v>
      </c>
      <c r="B33" s="10" t="s">
        <v>21</v>
      </c>
      <c r="C33" s="10" t="s">
        <v>10</v>
      </c>
      <c r="D33" s="45" t="s">
        <v>131</v>
      </c>
      <c r="G33" s="36"/>
      <c r="H33" s="109"/>
      <c r="I33" s="25" t="s">
        <v>92</v>
      </c>
      <c r="J33" s="51">
        <v>10</v>
      </c>
      <c r="K33" s="53"/>
      <c r="L33" s="58">
        <f>J33*K33</f>
        <v>0</v>
      </c>
    </row>
    <row r="34" spans="1:12" s="32" customFormat="1" ht="16.5" customHeight="1">
      <c r="A34" s="26" t="s">
        <v>15</v>
      </c>
      <c r="B34" s="27" t="s">
        <v>63</v>
      </c>
      <c r="C34" s="28">
        <v>37.5</v>
      </c>
      <c r="D34" s="54"/>
      <c r="E34" s="58">
        <f aca="true" t="shared" si="3" ref="E34:E40">C34*D34</f>
        <v>0</v>
      </c>
      <c r="G34" s="36"/>
      <c r="H34" s="109"/>
      <c r="I34" s="25" t="s">
        <v>93</v>
      </c>
      <c r="J34" s="51">
        <v>10</v>
      </c>
      <c r="K34" s="53"/>
      <c r="L34" s="58">
        <f>J34*K34</f>
        <v>0</v>
      </c>
    </row>
    <row r="35" spans="1:12" s="32" customFormat="1" ht="16.5" customHeight="1">
      <c r="A35" s="23" t="s">
        <v>16</v>
      </c>
      <c r="B35" s="83" t="s">
        <v>64</v>
      </c>
      <c r="C35" s="25">
        <v>37.5</v>
      </c>
      <c r="D35" s="53"/>
      <c r="E35" s="58">
        <f t="shared" si="3"/>
        <v>0</v>
      </c>
      <c r="G35" s="36"/>
      <c r="H35" s="110"/>
      <c r="I35" s="25" t="s">
        <v>129</v>
      </c>
      <c r="J35" s="52">
        <v>12</v>
      </c>
      <c r="K35" s="53"/>
      <c r="L35" s="58">
        <f>J35*K35</f>
        <v>0</v>
      </c>
    </row>
    <row r="36" spans="1:12" s="13" customFormat="1" ht="15">
      <c r="A36" s="23" t="s">
        <v>217</v>
      </c>
      <c r="B36" s="83" t="s">
        <v>65</v>
      </c>
      <c r="C36" s="25">
        <v>37.5</v>
      </c>
      <c r="D36" s="53"/>
      <c r="E36" s="58">
        <f t="shared" si="3"/>
        <v>0</v>
      </c>
      <c r="G36" s="135" t="s">
        <v>117</v>
      </c>
      <c r="H36" s="136"/>
      <c r="I36" s="24" t="s">
        <v>118</v>
      </c>
      <c r="J36" s="123" t="s">
        <v>124</v>
      </c>
      <c r="K36" s="124"/>
      <c r="L36" s="67"/>
    </row>
    <row r="37" spans="1:12" s="13" customFormat="1" ht="15.75" customHeight="1">
      <c r="A37" s="23" t="s">
        <v>17</v>
      </c>
      <c r="B37" s="83" t="s">
        <v>66</v>
      </c>
      <c r="C37" s="25">
        <v>37.5</v>
      </c>
      <c r="D37" s="53"/>
      <c r="E37" s="58">
        <f t="shared" si="3"/>
        <v>0</v>
      </c>
      <c r="G37" s="37" t="s">
        <v>187</v>
      </c>
      <c r="H37" s="108" t="s">
        <v>119</v>
      </c>
      <c r="I37" s="25" t="s">
        <v>90</v>
      </c>
      <c r="J37" s="51">
        <v>11.5</v>
      </c>
      <c r="K37" s="53"/>
      <c r="L37" s="58">
        <f>J37*K37</f>
        <v>0</v>
      </c>
    </row>
    <row r="38" spans="1:12" s="13" customFormat="1" ht="21.75" customHeight="1">
      <c r="A38" s="23" t="s">
        <v>18</v>
      </c>
      <c r="B38" s="83" t="s">
        <v>67</v>
      </c>
      <c r="C38" s="25">
        <v>37.5</v>
      </c>
      <c r="D38" s="53"/>
      <c r="E38" s="58">
        <f t="shared" si="3"/>
        <v>0</v>
      </c>
      <c r="G38" s="36"/>
      <c r="H38" s="109"/>
      <c r="I38" s="25" t="s">
        <v>91</v>
      </c>
      <c r="J38" s="51">
        <v>11.5</v>
      </c>
      <c r="K38" s="53"/>
      <c r="L38" s="58">
        <f>J38*K38</f>
        <v>0</v>
      </c>
    </row>
    <row r="39" spans="1:12" s="22" customFormat="1" ht="16.5" customHeight="1">
      <c r="A39" s="23" t="s">
        <v>19</v>
      </c>
      <c r="B39" s="83" t="s">
        <v>68</v>
      </c>
      <c r="C39" s="25">
        <v>37.5</v>
      </c>
      <c r="D39" s="53"/>
      <c r="E39" s="58">
        <f t="shared" si="3"/>
        <v>0</v>
      </c>
      <c r="G39" s="36"/>
      <c r="H39" s="109"/>
      <c r="I39" s="25" t="s">
        <v>92</v>
      </c>
      <c r="J39" s="51">
        <v>11.5</v>
      </c>
      <c r="K39" s="53"/>
      <c r="L39" s="58">
        <f>J39*K39</f>
        <v>0</v>
      </c>
    </row>
    <row r="40" spans="1:12" s="32" customFormat="1" ht="16.5" customHeight="1">
      <c r="A40" s="23" t="s">
        <v>20</v>
      </c>
      <c r="B40" s="83" t="s">
        <v>69</v>
      </c>
      <c r="C40" s="25">
        <v>37.5</v>
      </c>
      <c r="D40" s="53"/>
      <c r="E40" s="58">
        <f t="shared" si="3"/>
        <v>0</v>
      </c>
      <c r="G40" s="36"/>
      <c r="H40" s="109"/>
      <c r="I40" s="25" t="s">
        <v>93</v>
      </c>
      <c r="J40" s="51">
        <v>11.5</v>
      </c>
      <c r="K40" s="53"/>
      <c r="L40" s="58">
        <f>J40*K40</f>
        <v>0</v>
      </c>
    </row>
    <row r="41" spans="1:12" s="32" customFormat="1" ht="16.5" customHeight="1" thickBot="1">
      <c r="A41" s="13"/>
      <c r="B41" s="82"/>
      <c r="C41" s="20"/>
      <c r="D41" s="77"/>
      <c r="G41" s="36"/>
      <c r="H41" s="110"/>
      <c r="I41" s="25" t="s">
        <v>129</v>
      </c>
      <c r="J41" s="52">
        <v>13.5</v>
      </c>
      <c r="K41" s="53"/>
      <c r="L41" s="58">
        <f>J41*K41</f>
        <v>0</v>
      </c>
    </row>
    <row r="42" spans="1:12" s="32" customFormat="1" ht="16.5" customHeight="1" thickBot="1">
      <c r="A42" s="9" t="s">
        <v>202</v>
      </c>
      <c r="B42" s="10" t="s">
        <v>21</v>
      </c>
      <c r="C42" s="10" t="s">
        <v>10</v>
      </c>
      <c r="D42" s="45" t="s">
        <v>131</v>
      </c>
      <c r="G42" s="103" t="s">
        <v>120</v>
      </c>
      <c r="H42" s="104"/>
      <c r="I42" s="24" t="s">
        <v>121</v>
      </c>
      <c r="J42" s="123" t="s">
        <v>124</v>
      </c>
      <c r="K42" s="124"/>
      <c r="L42" s="67"/>
    </row>
    <row r="43" spans="1:12" s="32" customFormat="1" ht="16.5" customHeight="1">
      <c r="A43" s="29" t="s">
        <v>15</v>
      </c>
      <c r="B43" s="30" t="s">
        <v>70</v>
      </c>
      <c r="C43" s="31">
        <v>37.5</v>
      </c>
      <c r="D43" s="54"/>
      <c r="E43" s="58">
        <f aca="true" t="shared" si="4" ref="E43:E49">C43*D43</f>
        <v>0</v>
      </c>
      <c r="G43" s="37" t="s">
        <v>187</v>
      </c>
      <c r="H43" s="108" t="s">
        <v>122</v>
      </c>
      <c r="I43" s="25" t="s">
        <v>90</v>
      </c>
      <c r="J43" s="51">
        <v>11.5</v>
      </c>
      <c r="K43" s="53"/>
      <c r="L43" s="61">
        <f>J43*K43</f>
        <v>0</v>
      </c>
    </row>
    <row r="44" spans="1:12" s="32" customFormat="1" ht="16.5" customHeight="1">
      <c r="A44" s="23" t="s">
        <v>16</v>
      </c>
      <c r="B44" s="83" t="s">
        <v>71</v>
      </c>
      <c r="C44" s="25">
        <v>37.5</v>
      </c>
      <c r="D44" s="53"/>
      <c r="E44" s="58">
        <f t="shared" si="4"/>
        <v>0</v>
      </c>
      <c r="G44" s="36"/>
      <c r="H44" s="109"/>
      <c r="I44" s="25" t="s">
        <v>91</v>
      </c>
      <c r="J44" s="51">
        <v>11.5</v>
      </c>
      <c r="K44" s="53"/>
      <c r="L44" s="58">
        <f>J44*K44</f>
        <v>0</v>
      </c>
    </row>
    <row r="45" spans="1:12" s="32" customFormat="1" ht="16.5" customHeight="1">
      <c r="A45" s="23" t="s">
        <v>217</v>
      </c>
      <c r="B45" s="83" t="s">
        <v>72</v>
      </c>
      <c r="C45" s="25">
        <v>37.5</v>
      </c>
      <c r="D45" s="53"/>
      <c r="E45" s="58">
        <f t="shared" si="4"/>
        <v>0</v>
      </c>
      <c r="G45" s="36"/>
      <c r="H45" s="109"/>
      <c r="I45" s="25" t="s">
        <v>92</v>
      </c>
      <c r="J45" s="51">
        <v>11.5</v>
      </c>
      <c r="K45" s="53"/>
      <c r="L45" s="58">
        <f>J45*K45</f>
        <v>0</v>
      </c>
    </row>
    <row r="46" spans="1:12" s="32" customFormat="1" ht="16.5" customHeight="1">
      <c r="A46" s="23" t="s">
        <v>17</v>
      </c>
      <c r="B46" s="83" t="s">
        <v>73</v>
      </c>
      <c r="C46" s="25">
        <v>37.5</v>
      </c>
      <c r="D46" s="53"/>
      <c r="E46" s="58">
        <f t="shared" si="4"/>
        <v>0</v>
      </c>
      <c r="G46" s="36"/>
      <c r="H46" s="109"/>
      <c r="I46" s="25" t="s">
        <v>93</v>
      </c>
      <c r="J46" s="51">
        <v>11.5</v>
      </c>
      <c r="K46" s="53"/>
      <c r="L46" s="58">
        <f>J46*K46</f>
        <v>0</v>
      </c>
    </row>
    <row r="47" spans="1:12" s="32" customFormat="1" ht="16.5" customHeight="1">
      <c r="A47" s="23" t="s">
        <v>18</v>
      </c>
      <c r="B47" s="83" t="s">
        <v>74</v>
      </c>
      <c r="C47" s="25">
        <v>37.5</v>
      </c>
      <c r="D47" s="53"/>
      <c r="E47" s="58">
        <f t="shared" si="4"/>
        <v>0</v>
      </c>
      <c r="G47" s="36"/>
      <c r="H47" s="110"/>
      <c r="I47" s="25" t="s">
        <v>129</v>
      </c>
      <c r="J47" s="52">
        <v>13.5</v>
      </c>
      <c r="K47" s="53"/>
      <c r="L47" s="58">
        <f>J47*K47</f>
        <v>0</v>
      </c>
    </row>
    <row r="48" spans="1:12" s="32" customFormat="1" ht="16.5" customHeight="1">
      <c r="A48" s="23" t="s">
        <v>19</v>
      </c>
      <c r="B48" s="83" t="s">
        <v>75</v>
      </c>
      <c r="C48" s="25">
        <v>37.5</v>
      </c>
      <c r="D48" s="53"/>
      <c r="E48" s="58">
        <f t="shared" si="4"/>
        <v>0</v>
      </c>
      <c r="G48" s="99" t="s">
        <v>97</v>
      </c>
      <c r="H48" s="100"/>
      <c r="I48" s="59" t="s">
        <v>101</v>
      </c>
      <c r="J48" s="116" t="s">
        <v>125</v>
      </c>
      <c r="K48" s="134"/>
      <c r="L48" s="67"/>
    </row>
    <row r="49" spans="1:12" s="32" customFormat="1" ht="16.5" customHeight="1">
      <c r="A49" s="23" t="s">
        <v>20</v>
      </c>
      <c r="B49" s="83" t="s">
        <v>76</v>
      </c>
      <c r="C49" s="25">
        <v>37.5</v>
      </c>
      <c r="D49" s="53"/>
      <c r="E49" s="58">
        <f t="shared" si="4"/>
        <v>0</v>
      </c>
      <c r="G49" s="60" t="s">
        <v>187</v>
      </c>
      <c r="H49" s="105" t="s">
        <v>100</v>
      </c>
      <c r="I49" s="25" t="s">
        <v>90</v>
      </c>
      <c r="J49" s="51">
        <v>30</v>
      </c>
      <c r="K49" s="56"/>
      <c r="L49" s="61">
        <f>J49*K49</f>
        <v>0</v>
      </c>
    </row>
    <row r="50" spans="1:12" s="32" customFormat="1" ht="16.5" customHeight="1" thickBot="1">
      <c r="A50" s="18"/>
      <c r="B50" s="16"/>
      <c r="C50" s="21"/>
      <c r="D50" s="46"/>
      <c r="G50" s="60"/>
      <c r="H50" s="106"/>
      <c r="I50" s="25" t="s">
        <v>91</v>
      </c>
      <c r="J50" s="51">
        <v>30</v>
      </c>
      <c r="K50" s="56"/>
      <c r="L50" s="61">
        <f>J50*K50</f>
        <v>0</v>
      </c>
    </row>
    <row r="51" spans="1:12" s="32" customFormat="1" ht="15.75" thickBot="1">
      <c r="A51" s="40" t="s">
        <v>203</v>
      </c>
      <c r="B51" s="10" t="s">
        <v>21</v>
      </c>
      <c r="C51" s="10" t="s">
        <v>11</v>
      </c>
      <c r="D51" s="45" t="s">
        <v>131</v>
      </c>
      <c r="G51" s="60"/>
      <c r="H51" s="106"/>
      <c r="I51" s="25" t="s">
        <v>92</v>
      </c>
      <c r="J51" s="51">
        <v>30</v>
      </c>
      <c r="K51" s="56"/>
      <c r="L51" s="61">
        <f>J51*K51</f>
        <v>0</v>
      </c>
    </row>
    <row r="52" spans="1:12" s="19" customFormat="1" ht="18" customHeight="1">
      <c r="A52" s="35" t="s">
        <v>210</v>
      </c>
      <c r="B52" s="83" t="s">
        <v>54</v>
      </c>
      <c r="C52" s="25">
        <v>8.5</v>
      </c>
      <c r="D52" s="53"/>
      <c r="E52" s="58">
        <f aca="true" t="shared" si="5" ref="E52:E60">C52*D52</f>
        <v>0</v>
      </c>
      <c r="F52" s="32"/>
      <c r="G52" s="60"/>
      <c r="H52" s="106"/>
      <c r="I52" s="25" t="s">
        <v>93</v>
      </c>
      <c r="J52" s="51">
        <v>30</v>
      </c>
      <c r="K52" s="56"/>
      <c r="L52" s="61">
        <f>J52*K52</f>
        <v>0</v>
      </c>
    </row>
    <row r="53" spans="1:12" s="13" customFormat="1" ht="16.5" customHeight="1">
      <c r="A53" s="35" t="s">
        <v>1</v>
      </c>
      <c r="B53" s="83" t="s">
        <v>55</v>
      </c>
      <c r="C53" s="25">
        <v>0.1</v>
      </c>
      <c r="D53" s="53"/>
      <c r="E53" s="58">
        <f t="shared" si="5"/>
        <v>0</v>
      </c>
      <c r="F53" s="32"/>
      <c r="G53" s="62"/>
      <c r="H53" s="107"/>
      <c r="I53" s="25" t="s">
        <v>129</v>
      </c>
      <c r="J53" s="51">
        <v>32</v>
      </c>
      <c r="K53" s="56"/>
      <c r="L53" s="61">
        <f>J53*K53</f>
        <v>0</v>
      </c>
    </row>
    <row r="54" spans="1:12" s="13" customFormat="1" ht="16.5" customHeight="1">
      <c r="A54" s="35" t="s">
        <v>2</v>
      </c>
      <c r="B54" s="83" t="s">
        <v>56</v>
      </c>
      <c r="C54" s="25">
        <v>0.45</v>
      </c>
      <c r="D54" s="53"/>
      <c r="E54" s="58">
        <f t="shared" si="5"/>
        <v>0</v>
      </c>
      <c r="F54" s="32"/>
      <c r="G54" s="99" t="s">
        <v>98</v>
      </c>
      <c r="H54" s="100"/>
      <c r="I54" s="59" t="s">
        <v>102</v>
      </c>
      <c r="J54" s="116" t="s">
        <v>125</v>
      </c>
      <c r="K54" s="117"/>
      <c r="L54" s="67"/>
    </row>
    <row r="55" spans="1:12" s="13" customFormat="1" ht="16.5" customHeight="1">
      <c r="A55" s="35" t="s">
        <v>218</v>
      </c>
      <c r="B55" s="83" t="s">
        <v>57</v>
      </c>
      <c r="C55" s="25">
        <v>0.45</v>
      </c>
      <c r="D55" s="53"/>
      <c r="E55" s="58">
        <f t="shared" si="5"/>
        <v>0</v>
      </c>
      <c r="F55" s="32"/>
      <c r="G55" s="60" t="s">
        <v>187</v>
      </c>
      <c r="H55" s="105" t="s">
        <v>99</v>
      </c>
      <c r="I55" s="25" t="s">
        <v>90</v>
      </c>
      <c r="J55" s="51">
        <v>30</v>
      </c>
      <c r="K55" s="56"/>
      <c r="L55" s="61">
        <f>J55*K55</f>
        <v>0</v>
      </c>
    </row>
    <row r="56" spans="1:12" s="13" customFormat="1" ht="16.5" customHeight="1">
      <c r="A56" s="35" t="s">
        <v>3</v>
      </c>
      <c r="B56" s="83" t="s">
        <v>58</v>
      </c>
      <c r="C56" s="25">
        <v>0.45</v>
      </c>
      <c r="D56" s="53"/>
      <c r="E56" s="58">
        <f t="shared" si="5"/>
        <v>0</v>
      </c>
      <c r="F56" s="32"/>
      <c r="G56" s="60"/>
      <c r="H56" s="106"/>
      <c r="I56" s="25" t="s">
        <v>91</v>
      </c>
      <c r="J56" s="51">
        <v>30</v>
      </c>
      <c r="K56" s="56"/>
      <c r="L56" s="61">
        <f>J56*K56</f>
        <v>0</v>
      </c>
    </row>
    <row r="57" spans="1:12" s="13" customFormat="1" ht="16.5" customHeight="1">
      <c r="A57" s="35" t="s">
        <v>4</v>
      </c>
      <c r="B57" s="83" t="s">
        <v>59</v>
      </c>
      <c r="C57" s="25">
        <v>0.45</v>
      </c>
      <c r="D57" s="53"/>
      <c r="E57" s="58">
        <f t="shared" si="5"/>
        <v>0</v>
      </c>
      <c r="F57" s="32"/>
      <c r="G57" s="60"/>
      <c r="H57" s="106"/>
      <c r="I57" s="25" t="s">
        <v>92</v>
      </c>
      <c r="J57" s="51">
        <v>30</v>
      </c>
      <c r="K57" s="56"/>
      <c r="L57" s="61">
        <f>J57*K57</f>
        <v>0</v>
      </c>
    </row>
    <row r="58" spans="1:12" s="13" customFormat="1" ht="16.5" customHeight="1">
      <c r="A58" s="35" t="s">
        <v>80</v>
      </c>
      <c r="B58" s="83" t="s">
        <v>60</v>
      </c>
      <c r="C58" s="25">
        <v>0.45</v>
      </c>
      <c r="D58" s="53"/>
      <c r="E58" s="58">
        <f t="shared" si="5"/>
        <v>0</v>
      </c>
      <c r="F58" s="32"/>
      <c r="G58" s="60"/>
      <c r="H58" s="106"/>
      <c r="I58" s="25" t="s">
        <v>93</v>
      </c>
      <c r="J58" s="51">
        <v>30</v>
      </c>
      <c r="K58" s="56"/>
      <c r="L58" s="61">
        <f>J58*K58</f>
        <v>0</v>
      </c>
    </row>
    <row r="59" spans="1:12" s="13" customFormat="1" ht="16.5" customHeight="1">
      <c r="A59" s="35" t="s">
        <v>5</v>
      </c>
      <c r="B59" s="83" t="s">
        <v>61</v>
      </c>
      <c r="C59" s="25">
        <v>0.45</v>
      </c>
      <c r="D59" s="53"/>
      <c r="E59" s="58">
        <f t="shared" si="5"/>
        <v>0</v>
      </c>
      <c r="F59" s="32"/>
      <c r="G59" s="62"/>
      <c r="H59" s="107"/>
      <c r="I59" s="25" t="s">
        <v>129</v>
      </c>
      <c r="J59" s="51">
        <v>32</v>
      </c>
      <c r="K59" s="56"/>
      <c r="L59" s="61">
        <f>J59*K59</f>
        <v>0</v>
      </c>
    </row>
    <row r="60" spans="1:12" s="13" customFormat="1" ht="16.5" customHeight="1">
      <c r="A60" s="35" t="s">
        <v>6</v>
      </c>
      <c r="B60" s="83" t="s">
        <v>62</v>
      </c>
      <c r="C60" s="25">
        <v>0.45</v>
      </c>
      <c r="D60" s="53"/>
      <c r="E60" s="58">
        <f t="shared" si="5"/>
        <v>0</v>
      </c>
      <c r="F60" s="32"/>
      <c r="G60" s="99" t="s">
        <v>106</v>
      </c>
      <c r="H60" s="100"/>
      <c r="I60" s="59" t="s">
        <v>104</v>
      </c>
      <c r="J60" s="116" t="s">
        <v>126</v>
      </c>
      <c r="K60" s="117"/>
      <c r="L60" s="67"/>
    </row>
    <row r="61" spans="1:12" ht="16.5" customHeight="1" thickBot="1">
      <c r="A61" s="18"/>
      <c r="B61" s="16"/>
      <c r="C61" s="21"/>
      <c r="D61" s="46"/>
      <c r="F61" s="32"/>
      <c r="G61" s="60" t="s">
        <v>187</v>
      </c>
      <c r="H61" s="105" t="s">
        <v>105</v>
      </c>
      <c r="I61" s="25" t="s">
        <v>90</v>
      </c>
      <c r="J61" s="51">
        <v>22.5</v>
      </c>
      <c r="K61" s="56"/>
      <c r="L61" s="61">
        <f>J61*K61</f>
        <v>0</v>
      </c>
    </row>
    <row r="62" spans="1:12" ht="18.75" customHeight="1" thickBot="1">
      <c r="A62" s="41" t="s">
        <v>158</v>
      </c>
      <c r="B62" s="10" t="s">
        <v>21</v>
      </c>
      <c r="C62" s="10" t="s">
        <v>11</v>
      </c>
      <c r="D62" s="45" t="s">
        <v>131</v>
      </c>
      <c r="F62" s="32"/>
      <c r="G62" s="60"/>
      <c r="H62" s="106"/>
      <c r="I62" s="25" t="s">
        <v>91</v>
      </c>
      <c r="J62" s="51">
        <v>22.5</v>
      </c>
      <c r="K62" s="56"/>
      <c r="L62" s="61">
        <f>J62*K62</f>
        <v>0</v>
      </c>
    </row>
    <row r="63" spans="1:12" ht="13.5">
      <c r="A63" s="29" t="s">
        <v>186</v>
      </c>
      <c r="B63" s="34" t="s">
        <v>38</v>
      </c>
      <c r="C63" s="31">
        <v>135</v>
      </c>
      <c r="D63" s="54"/>
      <c r="E63" s="58">
        <f aca="true" t="shared" si="6" ref="E63:E79">C63*D63</f>
        <v>0</v>
      </c>
      <c r="F63" s="32"/>
      <c r="G63" s="60"/>
      <c r="H63" s="106"/>
      <c r="I63" s="25" t="s">
        <v>92</v>
      </c>
      <c r="J63" s="51">
        <v>22.5</v>
      </c>
      <c r="K63" s="56"/>
      <c r="L63" s="61">
        <f>J63*K63</f>
        <v>0</v>
      </c>
    </row>
    <row r="64" spans="1:12" ht="15">
      <c r="A64" s="23" t="s">
        <v>185</v>
      </c>
      <c r="B64" s="83" t="s">
        <v>31</v>
      </c>
      <c r="C64" s="25">
        <v>30</v>
      </c>
      <c r="D64" s="53"/>
      <c r="E64" s="58">
        <f t="shared" si="6"/>
        <v>0</v>
      </c>
      <c r="F64" s="19"/>
      <c r="G64" s="60"/>
      <c r="H64" s="106"/>
      <c r="I64" s="25" t="s">
        <v>93</v>
      </c>
      <c r="J64" s="51">
        <v>22.5</v>
      </c>
      <c r="K64" s="56"/>
      <c r="L64" s="61">
        <f>J64*K64</f>
        <v>0</v>
      </c>
    </row>
    <row r="65" spans="1:12" ht="15.75" customHeight="1">
      <c r="A65" s="23" t="s">
        <v>184</v>
      </c>
      <c r="B65" s="83" t="s">
        <v>36</v>
      </c>
      <c r="C65" s="25">
        <v>16</v>
      </c>
      <c r="D65" s="53"/>
      <c r="E65" s="58">
        <f t="shared" si="6"/>
        <v>0</v>
      </c>
      <c r="F65" s="13"/>
      <c r="G65" s="62"/>
      <c r="H65" s="79"/>
      <c r="I65" s="25" t="s">
        <v>129</v>
      </c>
      <c r="J65" s="51">
        <v>24.5</v>
      </c>
      <c r="K65" s="56"/>
      <c r="L65" s="61">
        <f>J65*K65</f>
        <v>0</v>
      </c>
    </row>
    <row r="66" spans="1:12" ht="15">
      <c r="A66" s="23" t="s">
        <v>183</v>
      </c>
      <c r="B66" s="83" t="s">
        <v>78</v>
      </c>
      <c r="C66" s="25">
        <v>230</v>
      </c>
      <c r="D66" s="53"/>
      <c r="E66" s="58">
        <f t="shared" si="6"/>
        <v>0</v>
      </c>
      <c r="F66" s="13"/>
      <c r="G66" s="99" t="s">
        <v>103</v>
      </c>
      <c r="H66" s="100"/>
      <c r="I66" s="59" t="s">
        <v>107</v>
      </c>
      <c r="J66" s="116" t="s">
        <v>126</v>
      </c>
      <c r="K66" s="117"/>
      <c r="L66" s="67"/>
    </row>
    <row r="67" spans="1:12" ht="18" customHeight="1">
      <c r="A67" s="35" t="s">
        <v>182</v>
      </c>
      <c r="B67" s="83" t="s">
        <v>135</v>
      </c>
      <c r="C67" s="25">
        <v>260</v>
      </c>
      <c r="D67" s="53"/>
      <c r="E67" s="58">
        <f t="shared" si="6"/>
        <v>0</v>
      </c>
      <c r="F67" s="13"/>
      <c r="G67" s="60" t="s">
        <v>187</v>
      </c>
      <c r="H67" s="105" t="s">
        <v>113</v>
      </c>
      <c r="I67" s="25" t="s">
        <v>90</v>
      </c>
      <c r="J67" s="51">
        <v>22.5</v>
      </c>
      <c r="K67" s="56"/>
      <c r="L67" s="61">
        <f>J67*K67</f>
        <v>0</v>
      </c>
    </row>
    <row r="68" spans="1:12" ht="16.5" customHeight="1">
      <c r="A68" s="23" t="s">
        <v>211</v>
      </c>
      <c r="B68" s="83" t="s">
        <v>37</v>
      </c>
      <c r="C68" s="25">
        <v>25</v>
      </c>
      <c r="D68" s="95"/>
      <c r="E68" s="58">
        <f t="shared" si="6"/>
        <v>0</v>
      </c>
      <c r="F68" s="13"/>
      <c r="G68" s="60"/>
      <c r="H68" s="106"/>
      <c r="I68" s="25" t="s">
        <v>91</v>
      </c>
      <c r="J68" s="51">
        <v>22.5</v>
      </c>
      <c r="K68" s="56"/>
      <c r="L68" s="61">
        <f>J68*K68</f>
        <v>0</v>
      </c>
    </row>
    <row r="69" spans="1:12" ht="15">
      <c r="A69" s="23" t="s">
        <v>181</v>
      </c>
      <c r="B69" s="83" t="s">
        <v>34</v>
      </c>
      <c r="C69" s="25">
        <v>32</v>
      </c>
      <c r="D69" s="53"/>
      <c r="E69" s="58">
        <f t="shared" si="6"/>
        <v>0</v>
      </c>
      <c r="F69" s="13"/>
      <c r="G69" s="60"/>
      <c r="H69" s="106"/>
      <c r="I69" s="25" t="s">
        <v>92</v>
      </c>
      <c r="J69" s="51">
        <v>22.5</v>
      </c>
      <c r="K69" s="56"/>
      <c r="L69" s="61">
        <f>J69*K69</f>
        <v>0</v>
      </c>
    </row>
    <row r="70" spans="1:12" ht="15">
      <c r="A70" s="23" t="s">
        <v>180</v>
      </c>
      <c r="B70" s="83" t="s">
        <v>77</v>
      </c>
      <c r="C70" s="25">
        <v>75</v>
      </c>
      <c r="D70" s="53"/>
      <c r="E70" s="58">
        <f t="shared" si="6"/>
        <v>0</v>
      </c>
      <c r="F70" s="19"/>
      <c r="G70" s="60"/>
      <c r="H70" s="106"/>
      <c r="I70" s="25" t="s">
        <v>93</v>
      </c>
      <c r="J70" s="51">
        <v>22.5</v>
      </c>
      <c r="K70" s="56"/>
      <c r="L70" s="61">
        <f>J70*K70</f>
        <v>0</v>
      </c>
    </row>
    <row r="71" spans="1:18" ht="15" customHeight="1">
      <c r="A71" s="23" t="s">
        <v>179</v>
      </c>
      <c r="B71" s="83" t="s">
        <v>35</v>
      </c>
      <c r="C71" s="25">
        <v>32</v>
      </c>
      <c r="D71" s="53"/>
      <c r="E71" s="58">
        <f t="shared" si="6"/>
        <v>0</v>
      </c>
      <c r="F71" s="13"/>
      <c r="G71" s="62"/>
      <c r="H71" s="107"/>
      <c r="I71" s="25" t="s">
        <v>129</v>
      </c>
      <c r="J71" s="51">
        <v>24.5</v>
      </c>
      <c r="K71" s="56"/>
      <c r="L71" s="61">
        <f>J71*K71</f>
        <v>0</v>
      </c>
      <c r="R71" s="5" t="s">
        <v>139</v>
      </c>
    </row>
    <row r="72" spans="1:12" ht="15">
      <c r="A72" s="35" t="s">
        <v>171</v>
      </c>
      <c r="B72" s="83" t="s">
        <v>137</v>
      </c>
      <c r="C72" s="25">
        <v>8</v>
      </c>
      <c r="D72" s="53"/>
      <c r="E72" s="58">
        <f t="shared" si="6"/>
        <v>0</v>
      </c>
      <c r="F72" s="13"/>
      <c r="G72" s="99" t="s">
        <v>108</v>
      </c>
      <c r="H72" s="100"/>
      <c r="I72" s="59" t="s">
        <v>109</v>
      </c>
      <c r="J72" s="116" t="s">
        <v>127</v>
      </c>
      <c r="K72" s="117"/>
      <c r="L72" s="67"/>
    </row>
    <row r="73" spans="1:12" ht="18.75" customHeight="1">
      <c r="A73" s="35" t="s">
        <v>172</v>
      </c>
      <c r="B73" s="83" t="s">
        <v>138</v>
      </c>
      <c r="C73" s="25">
        <v>10</v>
      </c>
      <c r="D73" s="53"/>
      <c r="E73" s="58">
        <f t="shared" si="6"/>
        <v>0</v>
      </c>
      <c r="F73" s="13"/>
      <c r="G73" s="60" t="s">
        <v>187</v>
      </c>
      <c r="H73" s="105" t="s">
        <v>112</v>
      </c>
      <c r="I73" s="25" t="s">
        <v>90</v>
      </c>
      <c r="J73" s="51">
        <v>53.5</v>
      </c>
      <c r="K73" s="56"/>
      <c r="L73" s="61">
        <f>J73*K73</f>
        <v>0</v>
      </c>
    </row>
    <row r="74" spans="1:12" ht="18.75" customHeight="1">
      <c r="A74" s="35" t="s">
        <v>178</v>
      </c>
      <c r="B74" s="83" t="s">
        <v>132</v>
      </c>
      <c r="C74" s="25">
        <v>110</v>
      </c>
      <c r="D74" s="53"/>
      <c r="E74" s="58">
        <f t="shared" si="6"/>
        <v>0</v>
      </c>
      <c r="F74" s="13"/>
      <c r="G74" s="60"/>
      <c r="H74" s="106"/>
      <c r="I74" s="25" t="s">
        <v>91</v>
      </c>
      <c r="J74" s="51">
        <v>53.5</v>
      </c>
      <c r="K74" s="56"/>
      <c r="L74" s="61">
        <f>J74*K74</f>
        <v>0</v>
      </c>
    </row>
    <row r="75" spans="1:12" ht="15">
      <c r="A75" s="35" t="s">
        <v>177</v>
      </c>
      <c r="B75" s="83" t="s">
        <v>133</v>
      </c>
      <c r="C75" s="25">
        <v>110</v>
      </c>
      <c r="D75" s="53"/>
      <c r="E75" s="58">
        <f t="shared" si="6"/>
        <v>0</v>
      </c>
      <c r="F75" s="13"/>
      <c r="G75" s="60"/>
      <c r="H75" s="106"/>
      <c r="I75" s="25" t="s">
        <v>92</v>
      </c>
      <c r="J75" s="51">
        <v>53.5</v>
      </c>
      <c r="K75" s="56"/>
      <c r="L75" s="61">
        <f>J75*K75</f>
        <v>0</v>
      </c>
    </row>
    <row r="76" spans="1:12" ht="15">
      <c r="A76" s="23" t="s">
        <v>175</v>
      </c>
      <c r="B76" s="83" t="s">
        <v>160</v>
      </c>
      <c r="C76" s="25">
        <v>70</v>
      </c>
      <c r="D76" s="53"/>
      <c r="E76" s="58">
        <f t="shared" si="6"/>
        <v>0</v>
      </c>
      <c r="F76" s="19"/>
      <c r="G76" s="60"/>
      <c r="H76" s="106"/>
      <c r="I76" s="25" t="s">
        <v>93</v>
      </c>
      <c r="J76" s="51">
        <v>53.5</v>
      </c>
      <c r="K76" s="56"/>
      <c r="L76" s="61">
        <f>J76*K76</f>
        <v>0</v>
      </c>
    </row>
    <row r="77" spans="1:12" ht="15" customHeight="1">
      <c r="A77" s="23" t="s">
        <v>176</v>
      </c>
      <c r="B77" s="83" t="s">
        <v>161</v>
      </c>
      <c r="C77" s="25">
        <v>70</v>
      </c>
      <c r="D77" s="53"/>
      <c r="E77" s="58">
        <f t="shared" si="6"/>
        <v>0</v>
      </c>
      <c r="F77" s="13"/>
      <c r="G77" s="62"/>
      <c r="H77" s="107"/>
      <c r="I77" s="25" t="s">
        <v>129</v>
      </c>
      <c r="J77" s="51">
        <v>55.5</v>
      </c>
      <c r="K77" s="56"/>
      <c r="L77" s="61">
        <f>J77*K77</f>
        <v>0</v>
      </c>
    </row>
    <row r="78" spans="1:12" ht="15">
      <c r="A78" s="35" t="s">
        <v>170</v>
      </c>
      <c r="B78" s="83" t="s">
        <v>134</v>
      </c>
      <c r="C78" s="25">
        <v>29</v>
      </c>
      <c r="D78" s="53"/>
      <c r="E78" s="58">
        <f t="shared" si="6"/>
        <v>0</v>
      </c>
      <c r="F78" s="13"/>
      <c r="G78" s="99" t="s">
        <v>110</v>
      </c>
      <c r="H78" s="100"/>
      <c r="I78" s="59" t="s">
        <v>111</v>
      </c>
      <c r="J78" s="116" t="s">
        <v>128</v>
      </c>
      <c r="K78" s="117"/>
      <c r="L78" s="67"/>
    </row>
    <row r="79" spans="1:12" ht="18" customHeight="1">
      <c r="A79" s="35" t="s">
        <v>204</v>
      </c>
      <c r="B79" s="83" t="s">
        <v>205</v>
      </c>
      <c r="C79" s="25">
        <v>120</v>
      </c>
      <c r="D79" s="53"/>
      <c r="E79" s="58">
        <f t="shared" si="6"/>
        <v>0</v>
      </c>
      <c r="F79" s="13"/>
      <c r="G79" s="60" t="s">
        <v>187</v>
      </c>
      <c r="H79" s="105" t="s">
        <v>130</v>
      </c>
      <c r="I79" s="25" t="s">
        <v>90</v>
      </c>
      <c r="J79" s="51">
        <v>69</v>
      </c>
      <c r="K79" s="56"/>
      <c r="L79" s="61">
        <f>J79*K79</f>
        <v>0</v>
      </c>
    </row>
    <row r="80" spans="4:12" ht="19.5" customHeight="1" thickBot="1">
      <c r="D80" s="78"/>
      <c r="F80" s="13"/>
      <c r="G80" s="60"/>
      <c r="H80" s="106"/>
      <c r="I80" s="25" t="s">
        <v>91</v>
      </c>
      <c r="J80" s="51">
        <v>69</v>
      </c>
      <c r="K80" s="56"/>
      <c r="L80" s="61">
        <f>J80*K80</f>
        <v>0</v>
      </c>
    </row>
    <row r="81" spans="1:12" ht="15.75" thickBot="1">
      <c r="A81" s="9" t="s">
        <v>159</v>
      </c>
      <c r="B81" s="10" t="s">
        <v>21</v>
      </c>
      <c r="C81" s="10" t="s">
        <v>11</v>
      </c>
      <c r="D81" s="45" t="s">
        <v>131</v>
      </c>
      <c r="F81" s="13"/>
      <c r="G81" s="60"/>
      <c r="H81" s="106"/>
      <c r="I81" s="25" t="s">
        <v>92</v>
      </c>
      <c r="J81" s="51">
        <v>69</v>
      </c>
      <c r="K81" s="56"/>
      <c r="L81" s="61">
        <f>J81*K81</f>
        <v>0</v>
      </c>
    </row>
    <row r="82" spans="1:12" ht="15">
      <c r="A82" s="26" t="s">
        <v>168</v>
      </c>
      <c r="B82" s="27" t="s">
        <v>29</v>
      </c>
      <c r="C82" s="28">
        <v>2.75</v>
      </c>
      <c r="D82" s="54"/>
      <c r="E82" s="58">
        <f aca="true" t="shared" si="7" ref="E82:E90">C82*D82</f>
        <v>0</v>
      </c>
      <c r="F82" s="71"/>
      <c r="G82" s="60"/>
      <c r="H82" s="106"/>
      <c r="I82" s="25" t="s">
        <v>93</v>
      </c>
      <c r="J82" s="51">
        <v>69</v>
      </c>
      <c r="K82" s="56"/>
      <c r="L82" s="61">
        <f>J82*K82</f>
        <v>0</v>
      </c>
    </row>
    <row r="83" spans="1:12" ht="15" customHeight="1">
      <c r="A83" s="23" t="s">
        <v>169</v>
      </c>
      <c r="B83" s="24" t="s">
        <v>30</v>
      </c>
      <c r="C83" s="25">
        <v>2.75</v>
      </c>
      <c r="D83" s="53"/>
      <c r="E83" s="58">
        <f t="shared" si="7"/>
        <v>0</v>
      </c>
      <c r="F83" s="72"/>
      <c r="G83" s="62"/>
      <c r="H83" s="107"/>
      <c r="I83" s="25" t="s">
        <v>129</v>
      </c>
      <c r="J83" s="51">
        <v>71</v>
      </c>
      <c r="K83" s="56"/>
      <c r="L83" s="61">
        <f>J83*K83</f>
        <v>0</v>
      </c>
    </row>
    <row r="84" spans="1:12" ht="15">
      <c r="A84" s="23" t="s">
        <v>173</v>
      </c>
      <c r="B84" s="83" t="s">
        <v>32</v>
      </c>
      <c r="C84" s="25">
        <v>10.75</v>
      </c>
      <c r="D84" s="53"/>
      <c r="E84" s="58">
        <f t="shared" si="7"/>
        <v>0</v>
      </c>
      <c r="F84" s="72"/>
      <c r="G84" s="62"/>
      <c r="H84" s="63"/>
      <c r="I84" s="64"/>
      <c r="J84" s="65"/>
      <c r="K84" s="66"/>
      <c r="L84" s="67"/>
    </row>
    <row r="85" spans="1:12" ht="18.75" customHeight="1">
      <c r="A85" s="23" t="s">
        <v>174</v>
      </c>
      <c r="B85" s="83" t="s">
        <v>33</v>
      </c>
      <c r="C85" s="25">
        <v>10.75</v>
      </c>
      <c r="D85" s="53"/>
      <c r="E85" s="58">
        <f t="shared" si="7"/>
        <v>0</v>
      </c>
      <c r="F85" s="72"/>
      <c r="G85" s="99" t="s">
        <v>188</v>
      </c>
      <c r="H85" s="100"/>
      <c r="I85" s="59" t="s">
        <v>115</v>
      </c>
      <c r="J85" s="68">
        <v>9</v>
      </c>
      <c r="K85" s="55"/>
      <c r="L85" s="61">
        <f>J85*K85</f>
        <v>0</v>
      </c>
    </row>
    <row r="86" spans="1:12" ht="15">
      <c r="A86" s="23" t="s">
        <v>163</v>
      </c>
      <c r="B86" s="24" t="s">
        <v>25</v>
      </c>
      <c r="C86" s="25">
        <v>22</v>
      </c>
      <c r="D86" s="53"/>
      <c r="E86" s="58">
        <f t="shared" si="7"/>
        <v>0</v>
      </c>
      <c r="F86" s="73"/>
      <c r="G86" s="99" t="s">
        <v>189</v>
      </c>
      <c r="H86" s="100"/>
      <c r="I86" s="59" t="s">
        <v>116</v>
      </c>
      <c r="J86" s="80">
        <v>9</v>
      </c>
      <c r="K86" s="55"/>
      <c r="L86" s="61">
        <f>J86*K86</f>
        <v>0</v>
      </c>
    </row>
    <row r="87" spans="1:12" ht="15">
      <c r="A87" s="23" t="s">
        <v>164</v>
      </c>
      <c r="B87" s="24" t="s">
        <v>26</v>
      </c>
      <c r="C87" s="25">
        <v>22</v>
      </c>
      <c r="D87" s="53"/>
      <c r="E87" s="58">
        <f t="shared" si="7"/>
        <v>0</v>
      </c>
      <c r="F87" s="73"/>
      <c r="L87" s="67"/>
    </row>
    <row r="88" spans="1:12" ht="15">
      <c r="A88" s="23" t="s">
        <v>165</v>
      </c>
      <c r="B88" s="24" t="s">
        <v>27</v>
      </c>
      <c r="C88" s="25">
        <v>22</v>
      </c>
      <c r="D88" s="53"/>
      <c r="E88" s="58">
        <f t="shared" si="7"/>
        <v>0</v>
      </c>
      <c r="F88" s="74"/>
      <c r="L88" s="67"/>
    </row>
    <row r="89" spans="1:6" ht="15" customHeight="1" thickBot="1">
      <c r="A89" s="23" t="s">
        <v>166</v>
      </c>
      <c r="B89" s="24" t="s">
        <v>28</v>
      </c>
      <c r="C89" s="25">
        <v>22</v>
      </c>
      <c r="D89" s="53"/>
      <c r="E89" s="58">
        <f t="shared" si="7"/>
        <v>0</v>
      </c>
      <c r="F89" s="73"/>
    </row>
    <row r="90" spans="1:6" ht="15">
      <c r="A90" s="33" t="s">
        <v>167</v>
      </c>
      <c r="B90" s="34" t="s">
        <v>136</v>
      </c>
      <c r="C90" s="31">
        <v>22</v>
      </c>
      <c r="D90" s="53"/>
      <c r="E90" s="58">
        <f t="shared" si="7"/>
        <v>0</v>
      </c>
      <c r="F90" s="73"/>
    </row>
    <row r="91" spans="3:6" ht="15">
      <c r="C91" s="5"/>
      <c r="D91" s="5"/>
      <c r="E91" s="5"/>
      <c r="F91" s="73"/>
    </row>
    <row r="92" spans="3:6" ht="15">
      <c r="C92" s="5"/>
      <c r="D92" s="5"/>
      <c r="E92" s="5"/>
      <c r="F92" s="73"/>
    </row>
    <row r="93" spans="3:6" ht="15">
      <c r="C93" s="5"/>
      <c r="D93" s="5"/>
      <c r="E93" s="5"/>
      <c r="F93" s="72"/>
    </row>
    <row r="94" spans="1:6" ht="15">
      <c r="A94"/>
      <c r="B94"/>
      <c r="C94"/>
      <c r="D94"/>
      <c r="E94"/>
      <c r="F94" s="72"/>
    </row>
    <row r="95" spans="1:6" ht="15">
      <c r="A95"/>
      <c r="B95"/>
      <c r="C95"/>
      <c r="D95"/>
      <c r="E95"/>
      <c r="F95" s="71"/>
    </row>
    <row r="96" spans="4:6" ht="18" customHeight="1">
      <c r="D96"/>
      <c r="E96"/>
      <c r="F96" s="72"/>
    </row>
    <row r="97" spans="5:6" ht="15">
      <c r="E97"/>
      <c r="F97" s="71"/>
    </row>
    <row r="98" ht="13.5">
      <c r="E98"/>
    </row>
    <row r="99" ht="13.5">
      <c r="E99"/>
    </row>
    <row r="100" ht="13.5">
      <c r="E100"/>
    </row>
    <row r="101" ht="13.5">
      <c r="E101"/>
    </row>
    <row r="102" ht="13.5">
      <c r="E102"/>
    </row>
    <row r="103" ht="13.5">
      <c r="E103"/>
    </row>
    <row r="104" ht="13.5">
      <c r="E104"/>
    </row>
    <row r="105" ht="13.5">
      <c r="E105"/>
    </row>
    <row r="106" ht="13.5">
      <c r="E106"/>
    </row>
    <row r="107" ht="13.5">
      <c r="E107"/>
    </row>
    <row r="108" ht="13.5">
      <c r="E108"/>
    </row>
    <row r="109" ht="13.5">
      <c r="E109"/>
    </row>
    <row r="110" ht="13.5">
      <c r="E110"/>
    </row>
    <row r="111" ht="13.5">
      <c r="E111"/>
    </row>
    <row r="112" ht="13.5">
      <c r="E112"/>
    </row>
  </sheetData>
  <sheetProtection password="CC75" sheet="1" objects="1" scenarios="1" selectLockedCells="1"/>
  <mergeCells count="49">
    <mergeCell ref="H7:K7"/>
    <mergeCell ref="H8:K8"/>
    <mergeCell ref="J11:L12"/>
    <mergeCell ref="H55:H59"/>
    <mergeCell ref="J54:K54"/>
    <mergeCell ref="H61:H64"/>
    <mergeCell ref="J60:K60"/>
    <mergeCell ref="H31:H35"/>
    <mergeCell ref="H37:H41"/>
    <mergeCell ref="H11:H12"/>
    <mergeCell ref="G23:H23"/>
    <mergeCell ref="J30:K30"/>
    <mergeCell ref="J36:K36"/>
    <mergeCell ref="H49:H53"/>
    <mergeCell ref="J42:K42"/>
    <mergeCell ref="J48:K48"/>
    <mergeCell ref="G36:H36"/>
    <mergeCell ref="G42:H42"/>
    <mergeCell ref="G48:H48"/>
    <mergeCell ref="J66:K66"/>
    <mergeCell ref="G24:H24"/>
    <mergeCell ref="J1:L1"/>
    <mergeCell ref="H3:L3"/>
    <mergeCell ref="H4:L4"/>
    <mergeCell ref="C1:D1"/>
    <mergeCell ref="J24:K24"/>
    <mergeCell ref="H25:H29"/>
    <mergeCell ref="A4:D7"/>
    <mergeCell ref="G22:H22"/>
    <mergeCell ref="G85:H85"/>
    <mergeCell ref="G78:H78"/>
    <mergeCell ref="I11:I12"/>
    <mergeCell ref="G11:G12"/>
    <mergeCell ref="H5:K5"/>
    <mergeCell ref="H6:K6"/>
    <mergeCell ref="J72:K72"/>
    <mergeCell ref="J78:K78"/>
    <mergeCell ref="H73:H77"/>
    <mergeCell ref="H67:H71"/>
    <mergeCell ref="G86:H86"/>
    <mergeCell ref="G15:H15"/>
    <mergeCell ref="G16:H16"/>
    <mergeCell ref="H79:H83"/>
    <mergeCell ref="G30:H30"/>
    <mergeCell ref="G54:H54"/>
    <mergeCell ref="G60:H60"/>
    <mergeCell ref="G72:H72"/>
    <mergeCell ref="G66:H66"/>
    <mergeCell ref="H43:H47"/>
  </mergeCells>
  <printOptions horizontalCentered="1"/>
  <pageMargins left="0.45" right="0.45" top="0.65" bottom="0.4" header="0" footer="0"/>
  <pageSetup fitToHeight="2" fitToWidth="1" orientation="landscape" scale="62"/>
  <headerFooter alignWithMargins="0">
    <oddFooter>&amp;CPage &amp;P of &amp;N</oddFooter>
  </headerFooter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Loo</dc:creator>
  <cp:keywords/>
  <dc:description/>
  <cp:lastModifiedBy>Jim Etheridge</cp:lastModifiedBy>
  <cp:lastPrinted>2018-03-06T18:08:01Z</cp:lastPrinted>
  <dcterms:created xsi:type="dcterms:W3CDTF">2015-03-16T08:09:11Z</dcterms:created>
  <dcterms:modified xsi:type="dcterms:W3CDTF">2020-04-17T16:22:26Z</dcterms:modified>
  <cp:category/>
  <cp:version/>
  <cp:contentType/>
  <cp:contentStatus/>
</cp:coreProperties>
</file>